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35" windowWidth="17955" windowHeight="7395"/>
  </bookViews>
  <sheets>
    <sheet name="OT - all results" sheetId="1" r:id="rId1"/>
  </sheets>
  <calcPr calcId="145621"/>
</workbook>
</file>

<file path=xl/calcChain.xml><?xml version="1.0" encoding="utf-8"?>
<calcChain xmlns="http://schemas.openxmlformats.org/spreadsheetml/2006/main">
  <c r="M138" i="1" l="1"/>
  <c r="L138" i="1"/>
  <c r="K138" i="1"/>
  <c r="J138" i="1"/>
  <c r="I138" i="1"/>
  <c r="H138" i="1"/>
  <c r="G138" i="1"/>
  <c r="F138" i="1"/>
  <c r="M137" i="1"/>
  <c r="L137" i="1"/>
  <c r="K137" i="1"/>
  <c r="J137" i="1"/>
  <c r="I137" i="1"/>
  <c r="H137" i="1"/>
  <c r="G137" i="1"/>
  <c r="F137" i="1"/>
  <c r="M136" i="1"/>
  <c r="L136" i="1"/>
  <c r="K136" i="1"/>
  <c r="J136" i="1"/>
  <c r="I136" i="1"/>
  <c r="H136" i="1"/>
  <c r="G136" i="1"/>
  <c r="F136" i="1"/>
  <c r="M135" i="1"/>
  <c r="L135" i="1"/>
  <c r="K135" i="1"/>
  <c r="J135" i="1"/>
  <c r="I135" i="1"/>
  <c r="H135" i="1"/>
  <c r="G135" i="1"/>
  <c r="F135" i="1"/>
  <c r="M129" i="1"/>
  <c r="L129" i="1"/>
  <c r="K129" i="1"/>
  <c r="J129" i="1"/>
  <c r="I129" i="1"/>
  <c r="H129" i="1"/>
  <c r="G129" i="1"/>
  <c r="F129" i="1"/>
  <c r="E127" i="1"/>
  <c r="D127" i="1"/>
  <c r="C127" i="1"/>
  <c r="E126" i="1"/>
  <c r="C126" i="1" s="1"/>
  <c r="D126" i="1"/>
  <c r="E125" i="1"/>
  <c r="D125" i="1"/>
  <c r="C125" i="1" s="1"/>
  <c r="E124" i="1"/>
  <c r="D124" i="1"/>
  <c r="C124" i="1" s="1"/>
  <c r="E123" i="1"/>
  <c r="D123" i="1"/>
  <c r="C123" i="1" s="1"/>
  <c r="E122" i="1"/>
  <c r="D122" i="1"/>
  <c r="C122" i="1"/>
  <c r="E121" i="1"/>
  <c r="D121" i="1"/>
  <c r="C121" i="1" s="1"/>
  <c r="E120" i="1"/>
  <c r="D120" i="1"/>
  <c r="C120" i="1" s="1"/>
  <c r="E119" i="1"/>
  <c r="D119" i="1"/>
  <c r="C119" i="1"/>
  <c r="E118" i="1"/>
  <c r="C118" i="1" s="1"/>
  <c r="D118" i="1"/>
  <c r="E117" i="1"/>
  <c r="D117" i="1"/>
  <c r="C117" i="1" s="1"/>
  <c r="E116" i="1"/>
  <c r="D116" i="1"/>
  <c r="C116" i="1" s="1"/>
  <c r="E115" i="1"/>
  <c r="D115" i="1"/>
  <c r="C115" i="1" s="1"/>
  <c r="E114" i="1"/>
  <c r="D114" i="1"/>
  <c r="C114" i="1"/>
  <c r="E113" i="1"/>
  <c r="D113" i="1"/>
  <c r="C113" i="1" s="1"/>
  <c r="E112" i="1"/>
  <c r="D112" i="1"/>
  <c r="C112" i="1" s="1"/>
  <c r="E111" i="1"/>
  <c r="D111" i="1"/>
  <c r="C111" i="1"/>
  <c r="E110" i="1"/>
  <c r="C110" i="1" s="1"/>
  <c r="D110" i="1"/>
  <c r="E109" i="1"/>
  <c r="D109" i="1"/>
  <c r="C109" i="1" s="1"/>
  <c r="E108" i="1"/>
  <c r="D108" i="1"/>
  <c r="C108" i="1" s="1"/>
  <c r="E107" i="1"/>
  <c r="D107" i="1"/>
  <c r="C107" i="1" s="1"/>
  <c r="E106" i="1"/>
  <c r="D106" i="1"/>
  <c r="C106" i="1"/>
  <c r="E105" i="1"/>
  <c r="D105" i="1"/>
  <c r="C105" i="1" s="1"/>
  <c r="E104" i="1"/>
  <c r="D104" i="1"/>
  <c r="C104" i="1" s="1"/>
  <c r="E103" i="1"/>
  <c r="D103" i="1"/>
  <c r="C103" i="1"/>
  <c r="E102" i="1"/>
  <c r="C102" i="1" s="1"/>
  <c r="D102" i="1"/>
  <c r="E101" i="1"/>
  <c r="D101" i="1"/>
  <c r="C101" i="1" s="1"/>
  <c r="E100" i="1"/>
  <c r="D100" i="1"/>
  <c r="C100" i="1" s="1"/>
  <c r="E99" i="1"/>
  <c r="D99" i="1"/>
  <c r="C99" i="1" s="1"/>
  <c r="E98" i="1"/>
  <c r="D98" i="1"/>
  <c r="C98" i="1"/>
  <c r="E97" i="1"/>
  <c r="D97" i="1"/>
  <c r="C97" i="1" s="1"/>
  <c r="E96" i="1"/>
  <c r="D96" i="1"/>
  <c r="C96" i="1" s="1"/>
  <c r="E95" i="1"/>
  <c r="D95" i="1"/>
  <c r="C95" i="1"/>
  <c r="E94" i="1"/>
  <c r="C94" i="1" s="1"/>
  <c r="D94" i="1"/>
  <c r="E93" i="1"/>
  <c r="D93" i="1"/>
  <c r="C93" i="1" s="1"/>
  <c r="E92" i="1"/>
  <c r="D92" i="1"/>
  <c r="C92" i="1" s="1"/>
  <c r="E91" i="1"/>
  <c r="D91" i="1"/>
  <c r="C91" i="1" s="1"/>
  <c r="E90" i="1"/>
  <c r="D90" i="1"/>
  <c r="C90" i="1"/>
  <c r="E89" i="1"/>
  <c r="D89" i="1"/>
  <c r="C89" i="1" s="1"/>
  <c r="E88" i="1"/>
  <c r="D88" i="1"/>
  <c r="C88" i="1" s="1"/>
  <c r="E87" i="1"/>
  <c r="D87" i="1"/>
  <c r="C87" i="1"/>
  <c r="E86" i="1"/>
  <c r="C86" i="1" s="1"/>
  <c r="D86" i="1"/>
  <c r="E85" i="1"/>
  <c r="D85" i="1"/>
  <c r="C85" i="1" s="1"/>
  <c r="E84" i="1"/>
  <c r="D84" i="1"/>
  <c r="C84" i="1" s="1"/>
  <c r="E83" i="1"/>
  <c r="D83" i="1"/>
  <c r="C83" i="1" s="1"/>
  <c r="E82" i="1"/>
  <c r="D82" i="1"/>
  <c r="C82" i="1"/>
  <c r="E81" i="1"/>
  <c r="D81" i="1"/>
  <c r="C81" i="1" s="1"/>
  <c r="E80" i="1"/>
  <c r="D80" i="1"/>
  <c r="C80" i="1" s="1"/>
  <c r="E79" i="1"/>
  <c r="D79" i="1"/>
  <c r="C79" i="1"/>
  <c r="E78" i="1"/>
  <c r="C78" i="1" s="1"/>
  <c r="D78" i="1"/>
  <c r="E77" i="1"/>
  <c r="D77" i="1"/>
  <c r="C77" i="1" s="1"/>
  <c r="E76" i="1"/>
  <c r="D76" i="1"/>
  <c r="C76" i="1" s="1"/>
  <c r="E75" i="1"/>
  <c r="D75" i="1"/>
  <c r="C75" i="1" s="1"/>
  <c r="E74" i="1"/>
  <c r="D74" i="1"/>
  <c r="C74" i="1"/>
  <c r="E73" i="1"/>
  <c r="D73" i="1"/>
  <c r="C73" i="1" s="1"/>
  <c r="E72" i="1"/>
  <c r="D72" i="1"/>
  <c r="C72" i="1" s="1"/>
  <c r="E71" i="1"/>
  <c r="D71" i="1"/>
  <c r="C71" i="1"/>
  <c r="E70" i="1"/>
  <c r="C70" i="1" s="1"/>
  <c r="D70" i="1"/>
  <c r="E69" i="1"/>
  <c r="D69" i="1"/>
  <c r="C69" i="1" s="1"/>
  <c r="E68" i="1"/>
  <c r="D68" i="1"/>
  <c r="E67" i="1"/>
  <c r="D67" i="1"/>
  <c r="C67" i="1" s="1"/>
  <c r="E66" i="1"/>
  <c r="D66" i="1"/>
  <c r="C66" i="1"/>
  <c r="E65" i="1"/>
  <c r="D65" i="1"/>
  <c r="E64" i="1"/>
  <c r="D64" i="1"/>
  <c r="C64" i="1" s="1"/>
  <c r="E63" i="1"/>
  <c r="D63" i="1"/>
  <c r="C63" i="1"/>
  <c r="E62" i="1"/>
  <c r="D62" i="1"/>
  <c r="C62" i="1" s="1"/>
  <c r="E61" i="1"/>
  <c r="D61" i="1"/>
  <c r="C61" i="1" s="1"/>
  <c r="E60" i="1"/>
  <c r="D60" i="1"/>
  <c r="E59" i="1"/>
  <c r="D59" i="1"/>
  <c r="C59" i="1" s="1"/>
  <c r="E58" i="1"/>
  <c r="D58" i="1"/>
  <c r="C58" i="1"/>
  <c r="E57" i="1"/>
  <c r="D57" i="1"/>
  <c r="E56" i="1"/>
  <c r="D56" i="1"/>
  <c r="C56" i="1" s="1"/>
  <c r="E55" i="1"/>
  <c r="D55" i="1"/>
  <c r="C55" i="1"/>
  <c r="E54" i="1"/>
  <c r="D54" i="1"/>
  <c r="C54" i="1" s="1"/>
  <c r="E53" i="1"/>
  <c r="D53" i="1"/>
  <c r="C53" i="1" s="1"/>
  <c r="E52" i="1"/>
  <c r="D52" i="1"/>
  <c r="E51" i="1"/>
  <c r="D51" i="1"/>
  <c r="C51" i="1" s="1"/>
  <c r="E50" i="1"/>
  <c r="D50" i="1"/>
  <c r="C50" i="1"/>
  <c r="E49" i="1"/>
  <c r="D49" i="1"/>
  <c r="E48" i="1"/>
  <c r="D48" i="1"/>
  <c r="C48" i="1" s="1"/>
  <c r="E47" i="1"/>
  <c r="D47" i="1"/>
  <c r="C47" i="1"/>
  <c r="E46" i="1"/>
  <c r="D46" i="1"/>
  <c r="C46" i="1" s="1"/>
  <c r="E45" i="1"/>
  <c r="D45" i="1"/>
  <c r="C45" i="1" s="1"/>
  <c r="E44" i="1"/>
  <c r="D44" i="1"/>
  <c r="E43" i="1"/>
  <c r="D43" i="1"/>
  <c r="C43" i="1" s="1"/>
  <c r="E42" i="1"/>
  <c r="D42" i="1"/>
  <c r="C42" i="1"/>
  <c r="E41" i="1"/>
  <c r="D41" i="1"/>
  <c r="E40" i="1"/>
  <c r="D40" i="1"/>
  <c r="C40" i="1" s="1"/>
  <c r="E39" i="1"/>
  <c r="D39" i="1"/>
  <c r="C39" i="1"/>
  <c r="E38" i="1"/>
  <c r="D38" i="1"/>
  <c r="C38" i="1" s="1"/>
  <c r="E37" i="1"/>
  <c r="D37" i="1"/>
  <c r="C37" i="1" s="1"/>
  <c r="E36" i="1"/>
  <c r="D36" i="1"/>
  <c r="E35" i="1"/>
  <c r="D35" i="1"/>
  <c r="C35" i="1" s="1"/>
  <c r="E34" i="1"/>
  <c r="D34" i="1"/>
  <c r="C34" i="1"/>
  <c r="E33" i="1"/>
  <c r="D33" i="1"/>
  <c r="E32" i="1"/>
  <c r="D32" i="1"/>
  <c r="C32" i="1" s="1"/>
  <c r="E31" i="1"/>
  <c r="D31" i="1"/>
  <c r="C31" i="1"/>
  <c r="E30" i="1"/>
  <c r="D30" i="1"/>
  <c r="C30" i="1" s="1"/>
  <c r="E29" i="1"/>
  <c r="D29" i="1"/>
  <c r="C29" i="1" s="1"/>
  <c r="E28" i="1"/>
  <c r="D28" i="1"/>
  <c r="E27" i="1"/>
  <c r="D27" i="1"/>
  <c r="C27" i="1" s="1"/>
  <c r="E26" i="1"/>
  <c r="D26" i="1"/>
  <c r="C26" i="1"/>
  <c r="E25" i="1"/>
  <c r="D25" i="1"/>
  <c r="E24" i="1"/>
  <c r="D24" i="1"/>
  <c r="C24" i="1" s="1"/>
  <c r="E23" i="1"/>
  <c r="D23" i="1"/>
  <c r="C23" i="1"/>
  <c r="E22" i="1"/>
  <c r="D22" i="1"/>
  <c r="C22" i="1" s="1"/>
  <c r="E21" i="1"/>
  <c r="D21" i="1"/>
  <c r="C21" i="1" s="1"/>
  <c r="E20" i="1"/>
  <c r="D20" i="1"/>
  <c r="E19" i="1"/>
  <c r="D19" i="1"/>
  <c r="C19" i="1" s="1"/>
  <c r="E18" i="1"/>
  <c r="D18" i="1"/>
  <c r="C18" i="1"/>
  <c r="E17" i="1"/>
  <c r="D17" i="1"/>
  <c r="E16" i="1"/>
  <c r="D16" i="1"/>
  <c r="C16" i="1" s="1"/>
  <c r="E15" i="1"/>
  <c r="D15" i="1"/>
  <c r="C15" i="1"/>
  <c r="E14" i="1"/>
  <c r="D14" i="1"/>
  <c r="C14" i="1" s="1"/>
  <c r="E13" i="1"/>
  <c r="D13" i="1"/>
  <c r="C13" i="1" s="1"/>
  <c r="E12" i="1"/>
  <c r="D12" i="1"/>
  <c r="E11" i="1"/>
  <c r="D11" i="1"/>
  <c r="C11" i="1" s="1"/>
  <c r="E10" i="1"/>
  <c r="D10" i="1"/>
  <c r="C10" i="1"/>
  <c r="E9" i="1"/>
  <c r="D9" i="1"/>
  <c r="E8" i="1"/>
  <c r="D8" i="1"/>
  <c r="C8" i="1" s="1"/>
  <c r="E7" i="1"/>
  <c r="D7" i="1"/>
  <c r="C7" i="1"/>
  <c r="E6" i="1"/>
  <c r="D6" i="1"/>
  <c r="C6" i="1" s="1"/>
  <c r="E5" i="1"/>
  <c r="D5" i="1"/>
  <c r="C5" i="1" s="1"/>
  <c r="E4" i="1"/>
  <c r="D4" i="1"/>
  <c r="D130" i="1" l="1"/>
  <c r="C9" i="1"/>
  <c r="C12" i="1"/>
  <c r="C17" i="1"/>
  <c r="C20" i="1"/>
  <c r="C25" i="1"/>
  <c r="C28" i="1"/>
  <c r="C33" i="1"/>
  <c r="C36" i="1"/>
  <c r="C41" i="1"/>
  <c r="C44" i="1"/>
  <c r="C49" i="1"/>
  <c r="C52" i="1"/>
  <c r="C57" i="1"/>
  <c r="C60" i="1"/>
  <c r="C65" i="1"/>
  <c r="C68" i="1"/>
  <c r="D129" i="1"/>
  <c r="D132" i="1"/>
  <c r="C4" i="1"/>
  <c r="F139" i="1"/>
  <c r="J139" i="1"/>
  <c r="G139" i="1"/>
  <c r="K139" i="1"/>
  <c r="H139" i="1"/>
  <c r="L139" i="1"/>
  <c r="I139" i="1"/>
  <c r="M139" i="1"/>
  <c r="C132" i="1" l="1"/>
  <c r="C133" i="1" s="1"/>
  <c r="C129" i="1"/>
  <c r="C130" i="1"/>
  <c r="C131" i="1" s="1"/>
</calcChain>
</file>

<file path=xl/sharedStrings.xml><?xml version="1.0" encoding="utf-8"?>
<sst xmlns="http://schemas.openxmlformats.org/spreadsheetml/2006/main" count="269" uniqueCount="168">
  <si>
    <t>OT score</t>
  </si>
  <si>
    <t>%</t>
  </si>
  <si>
    <t>points</t>
  </si>
  <si>
    <t># of n/a</t>
  </si>
  <si>
    <t>Which of the following information does the company disclose for all of its fully consolidated subsidiaries</t>
  </si>
  <si>
    <t>Which of the following information does the company disclose for all of its non fully consolidated holdings, such as associates, joint-ventures</t>
  </si>
  <si>
    <t>country of incorporation</t>
  </si>
  <si>
    <t>3M</t>
  </si>
  <si>
    <t>USA</t>
  </si>
  <si>
    <t>Abbott Laboratories</t>
  </si>
  <si>
    <t>Agricultural Bank of China</t>
  </si>
  <si>
    <t>China</t>
  </si>
  <si>
    <t>Allianz</t>
  </si>
  <si>
    <t xml:space="preserve">Germany </t>
  </si>
  <si>
    <t>Amazon</t>
  </si>
  <si>
    <t>América Móvil</t>
  </si>
  <si>
    <t xml:space="preserve">Mexico </t>
  </si>
  <si>
    <t>American Express</t>
  </si>
  <si>
    <t>Amgen</t>
  </si>
  <si>
    <t>Anheuser-Busch InBev</t>
  </si>
  <si>
    <t>Belgium</t>
  </si>
  <si>
    <t>ANZ</t>
  </si>
  <si>
    <t>Australia</t>
  </si>
  <si>
    <t>Apple</t>
  </si>
  <si>
    <t>ArcelorMittal</t>
  </si>
  <si>
    <t>Luxembourg</t>
  </si>
  <si>
    <t>AstraZeneca</t>
  </si>
  <si>
    <t>UK</t>
  </si>
  <si>
    <t>AT&amp;T</t>
  </si>
  <si>
    <t>Banco Bradesco</t>
  </si>
  <si>
    <t>Brazi</t>
  </si>
  <si>
    <t>Banco Santander</t>
  </si>
  <si>
    <t xml:space="preserve">Spain </t>
  </si>
  <si>
    <t>Bank of America</t>
  </si>
  <si>
    <t>Bank of China</t>
  </si>
  <si>
    <t>Bank of Communications</t>
  </si>
  <si>
    <t>Bank of Nova Scotia</t>
  </si>
  <si>
    <t>Canada</t>
  </si>
  <si>
    <t>Barclays</t>
  </si>
  <si>
    <t>BASF</t>
  </si>
  <si>
    <t>Bayer</t>
  </si>
  <si>
    <t>Berkshire Hathaway</t>
  </si>
  <si>
    <t>BG Group</t>
  </si>
  <si>
    <t>BHP Billiton</t>
  </si>
  <si>
    <t xml:space="preserve">BNP Paribas </t>
  </si>
  <si>
    <t>France</t>
  </si>
  <si>
    <t>BP</t>
  </si>
  <si>
    <t>British American Tobacco</t>
  </si>
  <si>
    <t>Canon</t>
  </si>
  <si>
    <t xml:space="preserve">Japan </t>
  </si>
  <si>
    <t>Chevron</t>
  </si>
  <si>
    <t>China Construction Bank</t>
  </si>
  <si>
    <t xml:space="preserve">China </t>
  </si>
  <si>
    <t>China Shenhua Energy Company</t>
  </si>
  <si>
    <t>Cisco systems</t>
  </si>
  <si>
    <t>Citigroup</t>
  </si>
  <si>
    <t>CNOOC Limited</t>
  </si>
  <si>
    <t>Coca Cola</t>
  </si>
  <si>
    <t>Comcast</t>
  </si>
  <si>
    <t>Commonwealth Bank</t>
  </si>
  <si>
    <t>Conoco Phillips</t>
  </si>
  <si>
    <t>Credit Suisse Group</t>
  </si>
  <si>
    <t>Switzerland</t>
  </si>
  <si>
    <t>Deutsche Telekom</t>
  </si>
  <si>
    <t>Diageo</t>
  </si>
  <si>
    <t>E.ON</t>
  </si>
  <si>
    <t>Ecopetrol</t>
  </si>
  <si>
    <t xml:space="preserve">Colombia </t>
  </si>
  <si>
    <t>EDF</t>
  </si>
  <si>
    <t>ENEL</t>
  </si>
  <si>
    <t xml:space="preserve">Italy </t>
  </si>
  <si>
    <t>ENI</t>
  </si>
  <si>
    <t>Exxon Mobile</t>
  </si>
  <si>
    <t>Gazprom</t>
  </si>
  <si>
    <t>Russia</t>
  </si>
  <si>
    <t>GDF Suez</t>
  </si>
  <si>
    <t>General Electric</t>
  </si>
  <si>
    <t>Gilead Science</t>
  </si>
  <si>
    <t>GlaxoSmithKline</t>
  </si>
  <si>
    <t>Goldman Sachs</t>
  </si>
  <si>
    <t>Google</t>
  </si>
  <si>
    <t>Hewlett-Packard</t>
  </si>
  <si>
    <t>Home Depot</t>
  </si>
  <si>
    <t>n/a</t>
  </si>
  <si>
    <t>Honda Motor</t>
  </si>
  <si>
    <t>HSBC Holdings</t>
  </si>
  <si>
    <t>IBM</t>
  </si>
  <si>
    <t>ICBC</t>
  </si>
  <si>
    <t>Inditex</t>
  </si>
  <si>
    <t>Intel</t>
  </si>
  <si>
    <t>Itaú Unibanco Holding</t>
  </si>
  <si>
    <t>Johnson &amp; Johnson</t>
  </si>
  <si>
    <t>JPMorgan Chase</t>
  </si>
  <si>
    <t>Lloyds Banking Group</t>
  </si>
  <si>
    <t>L'Oreal Group</t>
  </si>
  <si>
    <t>McDonald's</t>
  </si>
  <si>
    <t>Merck &amp; Co</t>
  </si>
  <si>
    <t>Microsoft</t>
  </si>
  <si>
    <t>Mitsubishi UFJ Financial</t>
  </si>
  <si>
    <t>National Austalia Bank</t>
  </si>
  <si>
    <t>Nestle</t>
  </si>
  <si>
    <t>News Corp</t>
  </si>
  <si>
    <t>Nippon Telegraph &amp; Telephone Corporation</t>
  </si>
  <si>
    <t>Novartis</t>
  </si>
  <si>
    <t>Novo Nordisk</t>
  </si>
  <si>
    <t xml:space="preserve">Denmark </t>
  </si>
  <si>
    <t>Occidental Petroleum</t>
  </si>
  <si>
    <t>Oil &amp; Natural Gas Corporation Ltd. (ONGC)</t>
  </si>
  <si>
    <t xml:space="preserve">India </t>
  </si>
  <si>
    <t>Oracle</t>
  </si>
  <si>
    <t>Orange 
(formerly: France telekom)</t>
  </si>
  <si>
    <t>PepsiCo</t>
  </si>
  <si>
    <t>Petrobras</t>
  </si>
  <si>
    <t>PetroChina</t>
  </si>
  <si>
    <t>Pfizer</t>
  </si>
  <si>
    <t>Philip Morris International</t>
  </si>
  <si>
    <t>Procter &amp; Gamble</t>
  </si>
  <si>
    <t>Qualcomm</t>
  </si>
  <si>
    <t>Reliance Industries</t>
  </si>
  <si>
    <t xml:space="preserve">Israel </t>
  </si>
  <si>
    <t>Rio Tinto</t>
  </si>
  <si>
    <t>Roche Holding</t>
  </si>
  <si>
    <t>Rosneft</t>
  </si>
  <si>
    <t>Royal Bank of Canada</t>
  </si>
  <si>
    <t>Royal Dutch Shell</t>
  </si>
  <si>
    <t>Netherlands</t>
  </si>
  <si>
    <t>SABMiller</t>
  </si>
  <si>
    <t>Samsung Electronics</t>
  </si>
  <si>
    <t>South Korea</t>
  </si>
  <si>
    <t xml:space="preserve">Sanofi </t>
  </si>
  <si>
    <t>SAP</t>
  </si>
  <si>
    <t>Saudi Basic Industries</t>
  </si>
  <si>
    <t xml:space="preserve">Saudi Arabia </t>
  </si>
  <si>
    <t>Sberbank</t>
  </si>
  <si>
    <t>Schlumberger</t>
  </si>
  <si>
    <t>France (incorporated in Curacao)</t>
  </si>
  <si>
    <t>Siemens</t>
  </si>
  <si>
    <t>Statoil</t>
  </si>
  <si>
    <t xml:space="preserve">Norway </t>
  </si>
  <si>
    <t>Taiwan Semiconductor Manufacturing Co Ltd</t>
  </si>
  <si>
    <t>Taiwan</t>
  </si>
  <si>
    <t>TD Bank Group</t>
  </si>
  <si>
    <t>Telefónica</t>
  </si>
  <si>
    <t>Tesco</t>
  </si>
  <si>
    <t>Teva Pharmaceutical Inds</t>
  </si>
  <si>
    <t>Total</t>
  </si>
  <si>
    <t>Toyota Motor</t>
  </si>
  <si>
    <t>Unilever</t>
  </si>
  <si>
    <t>United Parcel Service</t>
  </si>
  <si>
    <t>United Technologies</t>
  </si>
  <si>
    <t>Vale</t>
  </si>
  <si>
    <t>Verizon Communications</t>
  </si>
  <si>
    <t>Visa</t>
  </si>
  <si>
    <t>Vodaphone</t>
  </si>
  <si>
    <t>Volkswagen Group</t>
  </si>
  <si>
    <t>Wal-Mart Stores</t>
  </si>
  <si>
    <t>Walt Disney</t>
  </si>
  <si>
    <t>Wells Fargo</t>
  </si>
  <si>
    <t>Westpac Banking Group</t>
  </si>
  <si>
    <t>average</t>
  </si>
  <si>
    <t>lowest score</t>
  </si>
  <si>
    <t># of lowest scores</t>
  </si>
  <si>
    <t>highest score</t>
  </si>
  <si>
    <t># of highest scores</t>
  </si>
  <si>
    <t># of 1.0</t>
  </si>
  <si>
    <t># of 0.5</t>
  </si>
  <si>
    <t># of 0.0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</si>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</sst>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238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charset val="238"/>
    </font>
    <font>
      <b/>
      <sz val="11"/>
      <name val="Arial"/>
      <family val="2"/>
    </font>
    <font>
      <sz val="9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4" fillId="2" borderId="0" xfId="0" applyFont="1" applyFill="1"/>
    <xf numFmtId="0" fontId="0" fillId="4" borderId="0" xfId="0" applyFill="1"/>
    <xf numFmtId="9" fontId="5" fillId="0" borderId="0" xfId="0" applyNumberFormat="1" applyFont="1"/>
    <xf numFmtId="164" fontId="3" fillId="0" borderId="0" xfId="0" applyNumberFormat="1" applyFont="1"/>
    <xf numFmtId="1" fontId="3" fillId="0" borderId="0" xfId="0" applyNumberFormat="1" applyFont="1"/>
    <xf numFmtId="164" fontId="6" fillId="0" borderId="0" xfId="0" applyNumberFormat="1" applyFont="1"/>
    <xf numFmtId="0" fontId="0" fillId="2" borderId="0" xfId="0" applyFill="1" applyAlignment="1">
      <alignment horizontal="right"/>
    </xf>
    <xf numFmtId="9" fontId="2" fillId="3" borderId="0" xfId="0" applyNumberFormat="1" applyFont="1" applyFill="1" applyAlignment="1">
      <alignment horizontal="center"/>
    </xf>
    <xf numFmtId="164" fontId="1" fillId="3" borderId="0" xfId="0" applyNumberFormat="1" applyFont="1" applyFill="1"/>
    <xf numFmtId="2" fontId="0" fillId="2" borderId="0" xfId="0" applyNumberFormat="1" applyFill="1"/>
    <xf numFmtId="0" fontId="0" fillId="4" borderId="0" xfId="0" applyFill="1" applyAlignment="1">
      <alignment horizontal="right"/>
    </xf>
    <xf numFmtId="0" fontId="4" fillId="4" borderId="0" xfId="0" applyFont="1" applyFill="1" applyAlignment="1">
      <alignment horizontal="right"/>
    </xf>
    <xf numFmtId="0" fontId="3" fillId="0" borderId="0" xfId="0" applyFont="1" applyAlignment="1">
      <alignment horizontal="left"/>
    </xf>
    <xf numFmtId="2" fontId="0" fillId="0" borderId="0" xfId="0" applyNumberFormat="1"/>
    <xf numFmtId="1" fontId="3" fillId="5" borderId="0" xfId="0" applyNumberFormat="1" applyFont="1" applyFill="1"/>
  </cellXfs>
  <cellStyles count="1">
    <cellStyle name="Normal" xfId="0" builtinId="0"/>
  </cellStyles>
  <dxfs count="3"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9"/>
  <sheetViews>
    <sheetView tabSelected="1" workbookViewId="0">
      <pane xSplit="5" ySplit="3" topLeftCell="F43" activePane="bottomRight" state="frozen"/>
      <selection pane="topRight" activeCell="F1" sqref="F1"/>
      <selection pane="bottomLeft" activeCell="A4" sqref="A4"/>
      <selection pane="bottomRight" activeCell="E61" sqref="E61"/>
    </sheetView>
  </sheetViews>
  <sheetFormatPr defaultRowHeight="12.75" x14ac:dyDescent="0.2"/>
  <cols>
    <col min="1" max="1" width="4.28515625" customWidth="1"/>
    <col min="2" max="2" width="38.28515625" bestFit="1" customWidth="1"/>
    <col min="4" max="4" width="9.85546875" customWidth="1"/>
    <col min="14" max="14" width="40.28515625" bestFit="1" customWidth="1"/>
  </cols>
  <sheetData>
    <row r="2" spans="1:14" ht="15.75" x14ac:dyDescent="0.25">
      <c r="A2" s="1"/>
      <c r="B2" s="1"/>
      <c r="C2" s="2" t="s">
        <v>0</v>
      </c>
      <c r="D2" s="2"/>
      <c r="E2" s="2"/>
      <c r="F2" s="1">
        <v>14</v>
      </c>
      <c r="G2" s="1">
        <v>15</v>
      </c>
      <c r="H2" s="1">
        <v>16</v>
      </c>
      <c r="I2" s="1">
        <v>17</v>
      </c>
      <c r="J2" s="1">
        <v>18</v>
      </c>
      <c r="K2" s="1">
        <v>19</v>
      </c>
      <c r="L2" s="1">
        <v>20</v>
      </c>
      <c r="M2" s="1">
        <v>21</v>
      </c>
      <c r="N2" s="1"/>
    </row>
    <row r="3" spans="1:14" ht="18" x14ac:dyDescent="0.25">
      <c r="A3" s="1"/>
      <c r="B3" s="1"/>
      <c r="C3" s="3" t="s">
        <v>1</v>
      </c>
      <c r="D3" s="3" t="s">
        <v>2</v>
      </c>
      <c r="E3" s="4" t="s">
        <v>3</v>
      </c>
      <c r="F3" s="1" t="s">
        <v>4</v>
      </c>
      <c r="G3" s="1"/>
      <c r="H3" s="1"/>
      <c r="I3" s="1"/>
      <c r="J3" s="1" t="s">
        <v>5</v>
      </c>
      <c r="K3" s="1"/>
      <c r="L3" s="1"/>
      <c r="M3" s="1"/>
      <c r="N3" s="1" t="s">
        <v>6</v>
      </c>
    </row>
    <row r="4" spans="1:14" ht="15" x14ac:dyDescent="0.25">
      <c r="A4" s="5">
        <v>1</v>
      </c>
      <c r="B4" s="6" t="s">
        <v>7</v>
      </c>
      <c r="C4" s="7">
        <f>+D4/(8-E4)</f>
        <v>0.1875</v>
      </c>
      <c r="D4" s="8">
        <f>SUM(F4:M4)</f>
        <v>1.5</v>
      </c>
      <c r="E4" s="9">
        <f>COUNTIF(F4:M4,"n/a")</f>
        <v>0</v>
      </c>
      <c r="F4" s="10">
        <v>0.5</v>
      </c>
      <c r="G4" s="10">
        <v>0.5</v>
      </c>
      <c r="H4" s="10">
        <v>0.5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6" t="s">
        <v>8</v>
      </c>
    </row>
    <row r="5" spans="1:14" ht="15" x14ac:dyDescent="0.25">
      <c r="A5" s="5">
        <v>2</v>
      </c>
      <c r="B5" s="6" t="s">
        <v>9</v>
      </c>
      <c r="C5" s="7">
        <f t="shared" ref="C5:C68" si="0">+D5/(8-E5)</f>
        <v>0.375</v>
      </c>
      <c r="D5" s="8">
        <f t="shared" ref="D5:D68" si="1">SUM(F5:M5)</f>
        <v>3</v>
      </c>
      <c r="E5" s="9">
        <f t="shared" ref="E5:E68" si="2">COUNTIF(F5:M5,"n/a")</f>
        <v>0</v>
      </c>
      <c r="F5" s="10">
        <v>1</v>
      </c>
      <c r="G5" s="10">
        <v>1</v>
      </c>
      <c r="H5" s="10">
        <v>1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6" t="s">
        <v>8</v>
      </c>
    </row>
    <row r="6" spans="1:14" ht="15" x14ac:dyDescent="0.25">
      <c r="A6" s="5">
        <v>3</v>
      </c>
      <c r="B6" s="6" t="s">
        <v>10</v>
      </c>
      <c r="C6" s="7">
        <f t="shared" si="0"/>
        <v>0.25</v>
      </c>
      <c r="D6" s="8">
        <f t="shared" si="1"/>
        <v>2</v>
      </c>
      <c r="E6" s="9">
        <f t="shared" si="2"/>
        <v>0</v>
      </c>
      <c r="F6" s="10">
        <v>0.5</v>
      </c>
      <c r="G6" s="10">
        <v>0.5</v>
      </c>
      <c r="H6" s="10">
        <v>0</v>
      </c>
      <c r="I6" s="10">
        <v>0</v>
      </c>
      <c r="J6" s="10">
        <v>0.5</v>
      </c>
      <c r="K6" s="10">
        <v>0.5</v>
      </c>
      <c r="L6" s="10">
        <v>0</v>
      </c>
      <c r="M6" s="10">
        <v>0</v>
      </c>
      <c r="N6" s="6" t="s">
        <v>11</v>
      </c>
    </row>
    <row r="7" spans="1:14" ht="15" x14ac:dyDescent="0.25">
      <c r="A7" s="5">
        <v>4</v>
      </c>
      <c r="B7" s="6" t="s">
        <v>12</v>
      </c>
      <c r="C7" s="7">
        <f t="shared" si="0"/>
        <v>0.75</v>
      </c>
      <c r="D7" s="8">
        <f t="shared" si="1"/>
        <v>6</v>
      </c>
      <c r="E7" s="9">
        <f t="shared" si="2"/>
        <v>0</v>
      </c>
      <c r="F7" s="10">
        <v>1</v>
      </c>
      <c r="G7" s="10">
        <v>1</v>
      </c>
      <c r="H7" s="10">
        <v>1</v>
      </c>
      <c r="I7" s="10">
        <v>0</v>
      </c>
      <c r="J7" s="10">
        <v>1</v>
      </c>
      <c r="K7" s="10">
        <v>1</v>
      </c>
      <c r="L7" s="10">
        <v>1</v>
      </c>
      <c r="M7" s="10">
        <v>0</v>
      </c>
      <c r="N7" s="6" t="s">
        <v>13</v>
      </c>
    </row>
    <row r="8" spans="1:14" ht="15" x14ac:dyDescent="0.25">
      <c r="A8" s="5">
        <v>5</v>
      </c>
      <c r="B8" s="6" t="s">
        <v>14</v>
      </c>
      <c r="C8" s="7">
        <f t="shared" si="0"/>
        <v>0.1875</v>
      </c>
      <c r="D8" s="8">
        <f t="shared" si="1"/>
        <v>1.5</v>
      </c>
      <c r="E8" s="9">
        <f t="shared" si="2"/>
        <v>0</v>
      </c>
      <c r="F8" s="10">
        <v>0.5</v>
      </c>
      <c r="G8" s="10">
        <v>0.5</v>
      </c>
      <c r="H8" s="10">
        <v>0.5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6" t="s">
        <v>8</v>
      </c>
    </row>
    <row r="9" spans="1:14" ht="15" x14ac:dyDescent="0.25">
      <c r="A9" s="5">
        <v>6</v>
      </c>
      <c r="B9" s="6" t="s">
        <v>15</v>
      </c>
      <c r="C9" s="7">
        <f t="shared" si="0"/>
        <v>0.4375</v>
      </c>
      <c r="D9" s="8">
        <f t="shared" si="1"/>
        <v>3.5</v>
      </c>
      <c r="E9" s="9">
        <f t="shared" si="2"/>
        <v>0</v>
      </c>
      <c r="F9" s="10">
        <v>0.5</v>
      </c>
      <c r="G9" s="10">
        <v>0.5</v>
      </c>
      <c r="H9" s="10">
        <v>0.5</v>
      </c>
      <c r="I9" s="10">
        <v>0.5</v>
      </c>
      <c r="J9" s="10">
        <v>0.5</v>
      </c>
      <c r="K9" s="10">
        <v>0.5</v>
      </c>
      <c r="L9" s="10">
        <v>0.5</v>
      </c>
      <c r="M9" s="10">
        <v>0</v>
      </c>
      <c r="N9" s="6" t="s">
        <v>16</v>
      </c>
    </row>
    <row r="10" spans="1:14" ht="15" x14ac:dyDescent="0.25">
      <c r="A10" s="5">
        <v>7</v>
      </c>
      <c r="B10" s="6" t="s">
        <v>17</v>
      </c>
      <c r="C10" s="7">
        <f t="shared" si="0"/>
        <v>0.375</v>
      </c>
      <c r="D10" s="8">
        <f t="shared" si="1"/>
        <v>3</v>
      </c>
      <c r="E10" s="9">
        <f t="shared" si="2"/>
        <v>0</v>
      </c>
      <c r="F10" s="10">
        <v>1</v>
      </c>
      <c r="G10" s="10">
        <v>1</v>
      </c>
      <c r="H10" s="10">
        <v>1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6" t="s">
        <v>8</v>
      </c>
    </row>
    <row r="11" spans="1:14" ht="15" x14ac:dyDescent="0.25">
      <c r="A11" s="5">
        <v>8</v>
      </c>
      <c r="B11" s="6" t="s">
        <v>18</v>
      </c>
      <c r="C11" s="7">
        <f t="shared" si="0"/>
        <v>0.25</v>
      </c>
      <c r="D11" s="8">
        <f t="shared" si="1"/>
        <v>2</v>
      </c>
      <c r="E11" s="9">
        <f t="shared" si="2"/>
        <v>0</v>
      </c>
      <c r="F11" s="10">
        <v>0.5</v>
      </c>
      <c r="G11" s="10">
        <v>0</v>
      </c>
      <c r="H11" s="10">
        <v>0.5</v>
      </c>
      <c r="I11" s="10">
        <v>0</v>
      </c>
      <c r="J11" s="10">
        <v>0.5</v>
      </c>
      <c r="K11" s="10">
        <v>0</v>
      </c>
      <c r="L11" s="10">
        <v>0</v>
      </c>
      <c r="M11" s="10">
        <v>0.5</v>
      </c>
      <c r="N11" s="6" t="s">
        <v>8</v>
      </c>
    </row>
    <row r="12" spans="1:14" ht="15" x14ac:dyDescent="0.25">
      <c r="A12" s="5">
        <v>9</v>
      </c>
      <c r="B12" s="6" t="s">
        <v>19</v>
      </c>
      <c r="C12" s="7">
        <f t="shared" si="0"/>
        <v>0.375</v>
      </c>
      <c r="D12" s="8">
        <f t="shared" si="1"/>
        <v>3</v>
      </c>
      <c r="E12" s="9">
        <f t="shared" si="2"/>
        <v>0</v>
      </c>
      <c r="F12" s="10">
        <v>0.5</v>
      </c>
      <c r="G12" s="10">
        <v>0.5</v>
      </c>
      <c r="H12" s="10">
        <v>0.5</v>
      </c>
      <c r="I12" s="10">
        <v>0</v>
      </c>
      <c r="J12" s="10">
        <v>0.5</v>
      </c>
      <c r="K12" s="10">
        <v>0.5</v>
      </c>
      <c r="L12" s="10">
        <v>0.5</v>
      </c>
      <c r="M12" s="10">
        <v>0</v>
      </c>
      <c r="N12" s="6" t="s">
        <v>20</v>
      </c>
    </row>
    <row r="13" spans="1:14" ht="15" x14ac:dyDescent="0.25">
      <c r="A13" s="5">
        <v>10</v>
      </c>
      <c r="B13" s="6" t="s">
        <v>21</v>
      </c>
      <c r="C13" s="7">
        <f t="shared" si="0"/>
        <v>0.375</v>
      </c>
      <c r="D13" s="8">
        <f t="shared" si="1"/>
        <v>3</v>
      </c>
      <c r="E13" s="9">
        <f t="shared" si="2"/>
        <v>0</v>
      </c>
      <c r="F13" s="10">
        <v>0.5</v>
      </c>
      <c r="G13" s="10">
        <v>0.5</v>
      </c>
      <c r="H13" s="10">
        <v>0.5</v>
      </c>
      <c r="I13" s="10">
        <v>0</v>
      </c>
      <c r="J13" s="10">
        <v>0.5</v>
      </c>
      <c r="K13" s="10">
        <v>0.5</v>
      </c>
      <c r="L13" s="10">
        <v>0.5</v>
      </c>
      <c r="M13" s="10">
        <v>0</v>
      </c>
      <c r="N13" s="6" t="s">
        <v>22</v>
      </c>
    </row>
    <row r="14" spans="1:14" ht="15" x14ac:dyDescent="0.25">
      <c r="A14" s="5">
        <v>11</v>
      </c>
      <c r="B14" s="6" t="s">
        <v>23</v>
      </c>
      <c r="C14" s="7">
        <f t="shared" si="0"/>
        <v>0.125</v>
      </c>
      <c r="D14" s="8">
        <f t="shared" si="1"/>
        <v>1</v>
      </c>
      <c r="E14" s="9">
        <f t="shared" si="2"/>
        <v>0</v>
      </c>
      <c r="F14" s="10">
        <v>0.5</v>
      </c>
      <c r="G14" s="10">
        <v>0</v>
      </c>
      <c r="H14" s="10">
        <v>0.5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6" t="s">
        <v>8</v>
      </c>
    </row>
    <row r="15" spans="1:14" ht="15" x14ac:dyDescent="0.25">
      <c r="A15" s="5">
        <v>12</v>
      </c>
      <c r="B15" s="6" t="s">
        <v>24</v>
      </c>
      <c r="C15" s="7">
        <f t="shared" si="0"/>
        <v>0.75</v>
      </c>
      <c r="D15" s="8">
        <f t="shared" si="1"/>
        <v>6</v>
      </c>
      <c r="E15" s="9">
        <f t="shared" si="2"/>
        <v>0</v>
      </c>
      <c r="F15" s="10">
        <v>0.5</v>
      </c>
      <c r="G15" s="10">
        <v>0.5</v>
      </c>
      <c r="H15" s="10">
        <v>0.5</v>
      </c>
      <c r="I15" s="10">
        <v>0.5</v>
      </c>
      <c r="J15" s="10">
        <v>1</v>
      </c>
      <c r="K15" s="10">
        <v>1</v>
      </c>
      <c r="L15" s="10">
        <v>1</v>
      </c>
      <c r="M15" s="10">
        <v>1</v>
      </c>
      <c r="N15" s="6" t="s">
        <v>25</v>
      </c>
    </row>
    <row r="16" spans="1:14" ht="15" x14ac:dyDescent="0.25">
      <c r="A16" s="5">
        <v>13</v>
      </c>
      <c r="B16" s="6" t="s">
        <v>26</v>
      </c>
      <c r="C16" s="7">
        <f t="shared" si="0"/>
        <v>0.1875</v>
      </c>
      <c r="D16" s="8">
        <f t="shared" si="1"/>
        <v>1.5</v>
      </c>
      <c r="E16" s="9">
        <f t="shared" si="2"/>
        <v>0</v>
      </c>
      <c r="F16" s="10">
        <v>0.5</v>
      </c>
      <c r="G16" s="10">
        <v>0.5</v>
      </c>
      <c r="H16" s="10">
        <v>0.5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6" t="s">
        <v>27</v>
      </c>
    </row>
    <row r="17" spans="1:14" ht="15" x14ac:dyDescent="0.25">
      <c r="A17" s="5">
        <v>14</v>
      </c>
      <c r="B17" s="6" t="s">
        <v>28</v>
      </c>
      <c r="C17" s="7">
        <f t="shared" si="0"/>
        <v>0.3125</v>
      </c>
      <c r="D17" s="8">
        <f t="shared" si="1"/>
        <v>2.5</v>
      </c>
      <c r="E17" s="9">
        <f t="shared" si="2"/>
        <v>0</v>
      </c>
      <c r="F17" s="10">
        <v>0.5</v>
      </c>
      <c r="G17" s="10">
        <v>0</v>
      </c>
      <c r="H17" s="10">
        <v>0.5</v>
      </c>
      <c r="I17" s="10">
        <v>0</v>
      </c>
      <c r="J17" s="10">
        <v>0.5</v>
      </c>
      <c r="K17" s="10">
        <v>0.5</v>
      </c>
      <c r="L17" s="10">
        <v>0</v>
      </c>
      <c r="M17" s="10">
        <v>0.5</v>
      </c>
      <c r="N17" s="6" t="s">
        <v>8</v>
      </c>
    </row>
    <row r="18" spans="1:14" ht="15" x14ac:dyDescent="0.25">
      <c r="A18" s="5">
        <v>15</v>
      </c>
      <c r="B18" s="6" t="s">
        <v>29</v>
      </c>
      <c r="C18" s="7">
        <f t="shared" si="0"/>
        <v>0.3125</v>
      </c>
      <c r="D18" s="8">
        <f t="shared" si="1"/>
        <v>2.5</v>
      </c>
      <c r="E18" s="9">
        <f t="shared" si="2"/>
        <v>0</v>
      </c>
      <c r="F18" s="10">
        <v>0.5</v>
      </c>
      <c r="G18" s="10">
        <v>0.5</v>
      </c>
      <c r="H18" s="10">
        <v>0.5</v>
      </c>
      <c r="I18" s="10">
        <v>0</v>
      </c>
      <c r="J18" s="10">
        <v>0.5</v>
      </c>
      <c r="K18" s="10">
        <v>0.5</v>
      </c>
      <c r="L18" s="10">
        <v>0</v>
      </c>
      <c r="M18" s="10">
        <v>0</v>
      </c>
      <c r="N18" s="6" t="s">
        <v>30</v>
      </c>
    </row>
    <row r="19" spans="1:14" ht="15" x14ac:dyDescent="0.25">
      <c r="A19" s="5">
        <v>16</v>
      </c>
      <c r="B19" s="6" t="s">
        <v>31</v>
      </c>
      <c r="C19" s="7">
        <f t="shared" si="0"/>
        <v>0.75</v>
      </c>
      <c r="D19" s="8">
        <f t="shared" si="1"/>
        <v>6</v>
      </c>
      <c r="E19" s="9">
        <f t="shared" si="2"/>
        <v>0</v>
      </c>
      <c r="F19" s="10">
        <v>1</v>
      </c>
      <c r="G19" s="10">
        <v>1</v>
      </c>
      <c r="H19" s="10">
        <v>1</v>
      </c>
      <c r="I19" s="10">
        <v>0</v>
      </c>
      <c r="J19" s="10">
        <v>1</v>
      </c>
      <c r="K19" s="10">
        <v>1</v>
      </c>
      <c r="L19" s="10">
        <v>1</v>
      </c>
      <c r="M19" s="10">
        <v>0</v>
      </c>
      <c r="N19" s="6" t="s">
        <v>32</v>
      </c>
    </row>
    <row r="20" spans="1:14" ht="15" x14ac:dyDescent="0.25">
      <c r="A20" s="5">
        <v>17</v>
      </c>
      <c r="B20" s="6" t="s">
        <v>33</v>
      </c>
      <c r="C20" s="7">
        <f t="shared" si="0"/>
        <v>0.5625</v>
      </c>
      <c r="D20" s="8">
        <f t="shared" si="1"/>
        <v>4.5</v>
      </c>
      <c r="E20" s="9">
        <f t="shared" si="2"/>
        <v>0</v>
      </c>
      <c r="F20" s="10">
        <v>1</v>
      </c>
      <c r="G20" s="10">
        <v>0</v>
      </c>
      <c r="H20" s="10">
        <v>1</v>
      </c>
      <c r="I20" s="10">
        <v>1</v>
      </c>
      <c r="J20" s="10">
        <v>0.5</v>
      </c>
      <c r="K20" s="10">
        <v>0</v>
      </c>
      <c r="L20" s="10">
        <v>0.5</v>
      </c>
      <c r="M20" s="10">
        <v>0.5</v>
      </c>
      <c r="N20" s="6" t="s">
        <v>8</v>
      </c>
    </row>
    <row r="21" spans="1:14" ht="15" x14ac:dyDescent="0.25">
      <c r="A21" s="5">
        <v>18</v>
      </c>
      <c r="B21" s="6" t="s">
        <v>34</v>
      </c>
      <c r="C21" s="7">
        <f t="shared" si="0"/>
        <v>0.25</v>
      </c>
      <c r="D21" s="8">
        <f t="shared" si="1"/>
        <v>2</v>
      </c>
      <c r="E21" s="9">
        <f t="shared" si="2"/>
        <v>0</v>
      </c>
      <c r="F21" s="10">
        <v>0.5</v>
      </c>
      <c r="G21" s="10">
        <v>0.5</v>
      </c>
      <c r="H21" s="10">
        <v>0.5</v>
      </c>
      <c r="I21" s="10">
        <v>0</v>
      </c>
      <c r="J21" s="10">
        <v>0.5</v>
      </c>
      <c r="K21" s="10">
        <v>0</v>
      </c>
      <c r="L21" s="10">
        <v>0</v>
      </c>
      <c r="M21" s="10">
        <v>0</v>
      </c>
      <c r="N21" s="6" t="s">
        <v>11</v>
      </c>
    </row>
    <row r="22" spans="1:14" ht="15" x14ac:dyDescent="0.25">
      <c r="A22" s="5">
        <v>19</v>
      </c>
      <c r="B22" s="6" t="s">
        <v>35</v>
      </c>
      <c r="C22" s="7">
        <f t="shared" si="0"/>
        <v>0.1875</v>
      </c>
      <c r="D22" s="8">
        <f t="shared" si="1"/>
        <v>1.5</v>
      </c>
      <c r="E22" s="9">
        <f t="shared" si="2"/>
        <v>0</v>
      </c>
      <c r="F22" s="10">
        <v>0.5</v>
      </c>
      <c r="G22" s="10">
        <v>0.5</v>
      </c>
      <c r="H22" s="10">
        <v>0.5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6" t="s">
        <v>11</v>
      </c>
    </row>
    <row r="23" spans="1:14" ht="15" x14ac:dyDescent="0.25">
      <c r="A23" s="5">
        <v>20</v>
      </c>
      <c r="B23" s="6" t="s">
        <v>36</v>
      </c>
      <c r="C23" s="7">
        <f t="shared" si="0"/>
        <v>0.3125</v>
      </c>
      <c r="D23" s="8">
        <f t="shared" si="1"/>
        <v>2.5</v>
      </c>
      <c r="E23" s="9">
        <f t="shared" si="2"/>
        <v>0</v>
      </c>
      <c r="F23" s="10">
        <v>0.5</v>
      </c>
      <c r="G23" s="10">
        <v>0.5</v>
      </c>
      <c r="H23" s="10">
        <v>0.5</v>
      </c>
      <c r="I23" s="10">
        <v>0</v>
      </c>
      <c r="J23" s="10">
        <v>0.5</v>
      </c>
      <c r="K23" s="10">
        <v>0.5</v>
      </c>
      <c r="L23" s="10">
        <v>0</v>
      </c>
      <c r="M23" s="10">
        <v>0</v>
      </c>
      <c r="N23" s="6" t="s">
        <v>37</v>
      </c>
    </row>
    <row r="24" spans="1:14" ht="15" x14ac:dyDescent="0.25">
      <c r="A24" s="5">
        <v>21</v>
      </c>
      <c r="B24" s="6" t="s">
        <v>38</v>
      </c>
      <c r="C24" s="7">
        <f t="shared" si="0"/>
        <v>0.375</v>
      </c>
      <c r="D24" s="8">
        <f t="shared" si="1"/>
        <v>3</v>
      </c>
      <c r="E24" s="9">
        <f t="shared" si="2"/>
        <v>0</v>
      </c>
      <c r="F24" s="10">
        <v>0.5</v>
      </c>
      <c r="G24" s="10">
        <v>0.5</v>
      </c>
      <c r="H24" s="10">
        <v>0.5</v>
      </c>
      <c r="I24" s="10">
        <v>0.5</v>
      </c>
      <c r="J24" s="10">
        <v>0.5</v>
      </c>
      <c r="K24" s="10">
        <v>0</v>
      </c>
      <c r="L24" s="10">
        <v>0.5</v>
      </c>
      <c r="M24" s="10">
        <v>0</v>
      </c>
      <c r="N24" s="6" t="s">
        <v>27</v>
      </c>
    </row>
    <row r="25" spans="1:14" ht="15" x14ac:dyDescent="0.25">
      <c r="A25" s="5">
        <v>22</v>
      </c>
      <c r="B25" s="6" t="s">
        <v>39</v>
      </c>
      <c r="C25" s="7">
        <f t="shared" si="0"/>
        <v>0.75</v>
      </c>
      <c r="D25" s="8">
        <f t="shared" si="1"/>
        <v>6</v>
      </c>
      <c r="E25" s="9">
        <f t="shared" si="2"/>
        <v>0</v>
      </c>
      <c r="F25" s="10">
        <v>1</v>
      </c>
      <c r="G25" s="10">
        <v>1</v>
      </c>
      <c r="H25" s="10">
        <v>1</v>
      </c>
      <c r="I25" s="10">
        <v>0</v>
      </c>
      <c r="J25" s="10">
        <v>1</v>
      </c>
      <c r="K25" s="10">
        <v>1</v>
      </c>
      <c r="L25" s="10">
        <v>1</v>
      </c>
      <c r="M25" s="10">
        <v>0</v>
      </c>
      <c r="N25" s="6" t="s">
        <v>13</v>
      </c>
    </row>
    <row r="26" spans="1:14" ht="15" x14ac:dyDescent="0.25">
      <c r="A26" s="5">
        <v>23</v>
      </c>
      <c r="B26" s="6" t="s">
        <v>40</v>
      </c>
      <c r="C26" s="7">
        <f t="shared" si="0"/>
        <v>0.75</v>
      </c>
      <c r="D26" s="8">
        <f t="shared" si="1"/>
        <v>6</v>
      </c>
      <c r="E26" s="9">
        <f t="shared" si="2"/>
        <v>0</v>
      </c>
      <c r="F26" s="10">
        <v>1</v>
      </c>
      <c r="G26" s="10">
        <v>1</v>
      </c>
      <c r="H26" s="10">
        <v>1</v>
      </c>
      <c r="I26" s="10">
        <v>0</v>
      </c>
      <c r="J26" s="10">
        <v>1</v>
      </c>
      <c r="K26" s="10">
        <v>1</v>
      </c>
      <c r="L26" s="10">
        <v>1</v>
      </c>
      <c r="M26" s="10">
        <v>0</v>
      </c>
      <c r="N26" s="6" t="s">
        <v>13</v>
      </c>
    </row>
    <row r="27" spans="1:14" ht="15" x14ac:dyDescent="0.25">
      <c r="A27" s="5">
        <v>24</v>
      </c>
      <c r="B27" s="6" t="s">
        <v>41</v>
      </c>
      <c r="C27" s="7">
        <f t="shared" si="0"/>
        <v>0.125</v>
      </c>
      <c r="D27" s="8">
        <f t="shared" si="1"/>
        <v>1</v>
      </c>
      <c r="E27" s="9">
        <f t="shared" si="2"/>
        <v>0</v>
      </c>
      <c r="F27" s="10">
        <v>0.5</v>
      </c>
      <c r="G27" s="10">
        <v>0</v>
      </c>
      <c r="H27" s="10">
        <v>0.5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6" t="s">
        <v>8</v>
      </c>
    </row>
    <row r="28" spans="1:14" ht="15" x14ac:dyDescent="0.25">
      <c r="A28" s="5">
        <v>25</v>
      </c>
      <c r="B28" s="6" t="s">
        <v>42</v>
      </c>
      <c r="C28" s="7">
        <f t="shared" si="0"/>
        <v>0.5</v>
      </c>
      <c r="D28" s="8">
        <f t="shared" si="1"/>
        <v>4</v>
      </c>
      <c r="E28" s="9">
        <f t="shared" si="2"/>
        <v>0</v>
      </c>
      <c r="F28" s="10">
        <v>0.5</v>
      </c>
      <c r="G28" s="10">
        <v>0.5</v>
      </c>
      <c r="H28" s="10">
        <v>0.5</v>
      </c>
      <c r="I28" s="10">
        <v>0.5</v>
      </c>
      <c r="J28" s="10">
        <v>0.5</v>
      </c>
      <c r="K28" s="10">
        <v>0.5</v>
      </c>
      <c r="L28" s="10">
        <v>0.5</v>
      </c>
      <c r="M28" s="10">
        <v>0.5</v>
      </c>
      <c r="N28" s="6" t="s">
        <v>27</v>
      </c>
    </row>
    <row r="29" spans="1:14" ht="15" x14ac:dyDescent="0.25">
      <c r="A29" s="5">
        <v>26</v>
      </c>
      <c r="B29" s="6" t="s">
        <v>43</v>
      </c>
      <c r="C29" s="7">
        <f t="shared" si="0"/>
        <v>0.6875</v>
      </c>
      <c r="D29" s="8">
        <f t="shared" si="1"/>
        <v>5.5</v>
      </c>
      <c r="E29" s="9">
        <f t="shared" si="2"/>
        <v>0</v>
      </c>
      <c r="F29" s="10">
        <v>1</v>
      </c>
      <c r="G29" s="10">
        <v>0.5</v>
      </c>
      <c r="H29" s="10">
        <v>1</v>
      </c>
      <c r="I29" s="10">
        <v>1</v>
      </c>
      <c r="J29" s="10">
        <v>0.5</v>
      </c>
      <c r="K29" s="10">
        <v>0.5</v>
      </c>
      <c r="L29" s="10">
        <v>0.5</v>
      </c>
      <c r="M29" s="10">
        <v>0.5</v>
      </c>
      <c r="N29" s="6" t="s">
        <v>22</v>
      </c>
    </row>
    <row r="30" spans="1:14" ht="15" x14ac:dyDescent="0.25">
      <c r="A30" s="5">
        <v>27</v>
      </c>
      <c r="B30" s="6" t="s">
        <v>44</v>
      </c>
      <c r="C30" s="7">
        <f t="shared" si="0"/>
        <v>0.75</v>
      </c>
      <c r="D30" s="8">
        <f t="shared" si="1"/>
        <v>6</v>
      </c>
      <c r="E30" s="9">
        <f t="shared" si="2"/>
        <v>0</v>
      </c>
      <c r="F30" s="10">
        <v>1</v>
      </c>
      <c r="G30" s="10">
        <v>1</v>
      </c>
      <c r="H30" s="10">
        <v>1</v>
      </c>
      <c r="I30" s="10">
        <v>0</v>
      </c>
      <c r="J30" s="10">
        <v>1</v>
      </c>
      <c r="K30" s="10">
        <v>1</v>
      </c>
      <c r="L30" s="10">
        <v>1</v>
      </c>
      <c r="M30" s="10">
        <v>0</v>
      </c>
      <c r="N30" s="6" t="s">
        <v>45</v>
      </c>
    </row>
    <row r="31" spans="1:14" ht="15" x14ac:dyDescent="0.25">
      <c r="A31" s="5">
        <v>28</v>
      </c>
      <c r="B31" s="6" t="s">
        <v>46</v>
      </c>
      <c r="C31" s="7">
        <f t="shared" si="0"/>
        <v>0.5</v>
      </c>
      <c r="D31" s="8">
        <f t="shared" si="1"/>
        <v>4</v>
      </c>
      <c r="E31" s="9">
        <f t="shared" si="2"/>
        <v>0</v>
      </c>
      <c r="F31" s="10">
        <v>0.5</v>
      </c>
      <c r="G31" s="10">
        <v>0.5</v>
      </c>
      <c r="H31" s="10">
        <v>0.5</v>
      </c>
      <c r="I31" s="10">
        <v>0.5</v>
      </c>
      <c r="J31" s="10">
        <v>0.5</v>
      </c>
      <c r="K31" s="10">
        <v>0.5</v>
      </c>
      <c r="L31" s="10">
        <v>0.5</v>
      </c>
      <c r="M31" s="10">
        <v>0.5</v>
      </c>
      <c r="N31" s="6" t="s">
        <v>27</v>
      </c>
    </row>
    <row r="32" spans="1:14" ht="15" x14ac:dyDescent="0.25">
      <c r="A32" s="5">
        <v>29</v>
      </c>
      <c r="B32" s="6" t="s">
        <v>47</v>
      </c>
      <c r="C32" s="7">
        <f t="shared" si="0"/>
        <v>0.4375</v>
      </c>
      <c r="D32" s="8">
        <f t="shared" si="1"/>
        <v>3.5</v>
      </c>
      <c r="E32" s="9">
        <f t="shared" si="2"/>
        <v>0</v>
      </c>
      <c r="F32" s="10">
        <v>0.5</v>
      </c>
      <c r="G32" s="10">
        <v>0.5</v>
      </c>
      <c r="H32" s="10">
        <v>0.5</v>
      </c>
      <c r="I32" s="10">
        <v>0.5</v>
      </c>
      <c r="J32" s="10">
        <v>0.5</v>
      </c>
      <c r="K32" s="10">
        <v>0.5</v>
      </c>
      <c r="L32" s="10">
        <v>0.5</v>
      </c>
      <c r="M32" s="10">
        <v>0</v>
      </c>
      <c r="N32" s="6" t="s">
        <v>27</v>
      </c>
    </row>
    <row r="33" spans="1:14" ht="15" x14ac:dyDescent="0.25">
      <c r="A33" s="5">
        <v>30</v>
      </c>
      <c r="B33" s="6" t="s">
        <v>48</v>
      </c>
      <c r="C33" s="7">
        <f t="shared" si="0"/>
        <v>0.375</v>
      </c>
      <c r="D33" s="8">
        <f t="shared" si="1"/>
        <v>3</v>
      </c>
      <c r="E33" s="9">
        <f t="shared" si="2"/>
        <v>0</v>
      </c>
      <c r="F33" s="10">
        <v>0.5</v>
      </c>
      <c r="G33" s="10">
        <v>0.5</v>
      </c>
      <c r="H33" s="10">
        <v>0.5</v>
      </c>
      <c r="I33" s="10">
        <v>0.5</v>
      </c>
      <c r="J33" s="10">
        <v>0.5</v>
      </c>
      <c r="K33" s="10">
        <v>0</v>
      </c>
      <c r="L33" s="10">
        <v>0</v>
      </c>
      <c r="M33" s="10">
        <v>0.5</v>
      </c>
      <c r="N33" s="6" t="s">
        <v>49</v>
      </c>
    </row>
    <row r="34" spans="1:14" ht="15" x14ac:dyDescent="0.25">
      <c r="A34" s="5">
        <v>31</v>
      </c>
      <c r="B34" s="6" t="s">
        <v>50</v>
      </c>
      <c r="C34" s="7">
        <f t="shared" si="0"/>
        <v>0.375</v>
      </c>
      <c r="D34" s="8">
        <f t="shared" si="1"/>
        <v>3</v>
      </c>
      <c r="E34" s="9">
        <f t="shared" si="2"/>
        <v>0</v>
      </c>
      <c r="F34" s="10">
        <v>0.5</v>
      </c>
      <c r="G34" s="10">
        <v>0.5</v>
      </c>
      <c r="H34" s="10">
        <v>0.5</v>
      </c>
      <c r="I34" s="10">
        <v>0</v>
      </c>
      <c r="J34" s="10">
        <v>0.5</v>
      </c>
      <c r="K34" s="10">
        <v>0.5</v>
      </c>
      <c r="L34" s="10">
        <v>0</v>
      </c>
      <c r="M34" s="10">
        <v>0.5</v>
      </c>
      <c r="N34" s="6" t="s">
        <v>8</v>
      </c>
    </row>
    <row r="35" spans="1:14" ht="15" x14ac:dyDescent="0.25">
      <c r="A35" s="5">
        <v>32</v>
      </c>
      <c r="B35" s="6" t="s">
        <v>51</v>
      </c>
      <c r="C35" s="7">
        <f t="shared" si="0"/>
        <v>0.375</v>
      </c>
      <c r="D35" s="8">
        <f t="shared" si="1"/>
        <v>3</v>
      </c>
      <c r="E35" s="9">
        <f t="shared" si="2"/>
        <v>0</v>
      </c>
      <c r="F35" s="10">
        <v>0.5</v>
      </c>
      <c r="G35" s="10">
        <v>0.5</v>
      </c>
      <c r="H35" s="10">
        <v>0.5</v>
      </c>
      <c r="I35" s="10">
        <v>0</v>
      </c>
      <c r="J35" s="10">
        <v>0.5</v>
      </c>
      <c r="K35" s="10">
        <v>0.5</v>
      </c>
      <c r="L35" s="10">
        <v>0.5</v>
      </c>
      <c r="M35" s="10">
        <v>0</v>
      </c>
      <c r="N35" s="6" t="s">
        <v>52</v>
      </c>
    </row>
    <row r="36" spans="1:14" ht="15" x14ac:dyDescent="0.25">
      <c r="A36" s="5">
        <v>33</v>
      </c>
      <c r="B36" s="6" t="s">
        <v>53</v>
      </c>
      <c r="C36" s="7">
        <f t="shared" si="0"/>
        <v>0.375</v>
      </c>
      <c r="D36" s="8">
        <f t="shared" si="1"/>
        <v>3</v>
      </c>
      <c r="E36" s="9">
        <f t="shared" si="2"/>
        <v>0</v>
      </c>
      <c r="F36" s="10">
        <v>0.5</v>
      </c>
      <c r="G36" s="10">
        <v>0.5</v>
      </c>
      <c r="H36" s="10">
        <v>0.5</v>
      </c>
      <c r="I36" s="10">
        <v>0.5</v>
      </c>
      <c r="J36" s="10">
        <v>0.5</v>
      </c>
      <c r="K36" s="10">
        <v>0.5</v>
      </c>
      <c r="L36" s="10">
        <v>0</v>
      </c>
      <c r="M36" s="10">
        <v>0</v>
      </c>
      <c r="N36" s="6" t="s">
        <v>11</v>
      </c>
    </row>
    <row r="37" spans="1:14" ht="15" x14ac:dyDescent="0.25">
      <c r="A37" s="5">
        <v>34</v>
      </c>
      <c r="B37" s="6" t="s">
        <v>54</v>
      </c>
      <c r="C37" s="7">
        <f t="shared" si="0"/>
        <v>0.25</v>
      </c>
      <c r="D37" s="8">
        <f t="shared" si="1"/>
        <v>2</v>
      </c>
      <c r="E37" s="9">
        <f t="shared" si="2"/>
        <v>0</v>
      </c>
      <c r="F37" s="10">
        <v>1</v>
      </c>
      <c r="G37" s="10">
        <v>0</v>
      </c>
      <c r="H37" s="10">
        <v>1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6" t="s">
        <v>8</v>
      </c>
    </row>
    <row r="38" spans="1:14" ht="15" x14ac:dyDescent="0.25">
      <c r="A38" s="5">
        <v>35</v>
      </c>
      <c r="B38" s="6" t="s">
        <v>55</v>
      </c>
      <c r="C38" s="7">
        <f t="shared" si="0"/>
        <v>0.125</v>
      </c>
      <c r="D38" s="8">
        <f t="shared" si="1"/>
        <v>1</v>
      </c>
      <c r="E38" s="9">
        <f t="shared" si="2"/>
        <v>0</v>
      </c>
      <c r="F38" s="10">
        <v>0.5</v>
      </c>
      <c r="G38" s="10">
        <v>0</v>
      </c>
      <c r="H38" s="10">
        <v>0.5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6" t="s">
        <v>8</v>
      </c>
    </row>
    <row r="39" spans="1:14" ht="15" x14ac:dyDescent="0.25">
      <c r="A39" s="5">
        <v>36</v>
      </c>
      <c r="B39" s="6" t="s">
        <v>56</v>
      </c>
      <c r="C39" s="7">
        <f t="shared" si="0"/>
        <v>0.375</v>
      </c>
      <c r="D39" s="8">
        <f t="shared" si="1"/>
        <v>3</v>
      </c>
      <c r="E39" s="9">
        <f t="shared" si="2"/>
        <v>0</v>
      </c>
      <c r="F39" s="10">
        <v>0.5</v>
      </c>
      <c r="G39" s="10">
        <v>0.5</v>
      </c>
      <c r="H39" s="10">
        <v>0.5</v>
      </c>
      <c r="I39" s="10">
        <v>0</v>
      </c>
      <c r="J39" s="10">
        <v>0.5</v>
      </c>
      <c r="K39" s="10">
        <v>0.5</v>
      </c>
      <c r="L39" s="10">
        <v>0.5</v>
      </c>
      <c r="M39" s="10">
        <v>0</v>
      </c>
      <c r="N39" s="6" t="s">
        <v>11</v>
      </c>
    </row>
    <row r="40" spans="1:14" ht="15" x14ac:dyDescent="0.25">
      <c r="A40" s="5">
        <v>37</v>
      </c>
      <c r="B40" s="6" t="s">
        <v>57</v>
      </c>
      <c r="C40" s="7">
        <f t="shared" si="0"/>
        <v>0.3125</v>
      </c>
      <c r="D40" s="8">
        <f t="shared" si="1"/>
        <v>2.5</v>
      </c>
      <c r="E40" s="9">
        <f t="shared" si="2"/>
        <v>0</v>
      </c>
      <c r="F40" s="10">
        <v>0.5</v>
      </c>
      <c r="G40" s="10">
        <v>0</v>
      </c>
      <c r="H40" s="10">
        <v>0.5</v>
      </c>
      <c r="I40" s="10">
        <v>0</v>
      </c>
      <c r="J40" s="10">
        <v>0.5</v>
      </c>
      <c r="K40" s="10">
        <v>0.5</v>
      </c>
      <c r="L40" s="10">
        <v>0</v>
      </c>
      <c r="M40" s="10">
        <v>0.5</v>
      </c>
      <c r="N40" s="6" t="s">
        <v>8</v>
      </c>
    </row>
    <row r="41" spans="1:14" ht="15" x14ac:dyDescent="0.25">
      <c r="A41" s="5">
        <v>38</v>
      </c>
      <c r="B41" s="6" t="s">
        <v>58</v>
      </c>
      <c r="C41" s="7">
        <f t="shared" si="0"/>
        <v>0.3125</v>
      </c>
      <c r="D41" s="8">
        <f t="shared" si="1"/>
        <v>2.5</v>
      </c>
      <c r="E41" s="9">
        <f t="shared" si="2"/>
        <v>0</v>
      </c>
      <c r="F41" s="10">
        <v>1</v>
      </c>
      <c r="G41" s="10">
        <v>0</v>
      </c>
      <c r="H41" s="10">
        <v>1</v>
      </c>
      <c r="I41" s="10">
        <v>0</v>
      </c>
      <c r="J41" s="10">
        <v>0.5</v>
      </c>
      <c r="K41" s="10">
        <v>0</v>
      </c>
      <c r="L41" s="10">
        <v>0</v>
      </c>
      <c r="M41" s="10">
        <v>0</v>
      </c>
      <c r="N41" s="6" t="s">
        <v>8</v>
      </c>
    </row>
    <row r="42" spans="1:14" ht="15" x14ac:dyDescent="0.25">
      <c r="A42" s="5">
        <v>39</v>
      </c>
      <c r="B42" s="6" t="s">
        <v>59</v>
      </c>
      <c r="C42" s="7">
        <f t="shared" si="0"/>
        <v>0.375</v>
      </c>
      <c r="D42" s="8">
        <f t="shared" si="1"/>
        <v>3</v>
      </c>
      <c r="E42" s="9">
        <f t="shared" si="2"/>
        <v>0</v>
      </c>
      <c r="F42" s="10">
        <v>0.5</v>
      </c>
      <c r="G42" s="10">
        <v>0.5</v>
      </c>
      <c r="H42" s="10">
        <v>0.5</v>
      </c>
      <c r="I42" s="10">
        <v>0</v>
      </c>
      <c r="J42" s="10">
        <v>0.5</v>
      </c>
      <c r="K42" s="10">
        <v>0.5</v>
      </c>
      <c r="L42" s="10">
        <v>0.5</v>
      </c>
      <c r="M42" s="10">
        <v>0</v>
      </c>
      <c r="N42" s="6" t="s">
        <v>22</v>
      </c>
    </row>
    <row r="43" spans="1:14" ht="15" x14ac:dyDescent="0.25">
      <c r="A43" s="5">
        <v>40</v>
      </c>
      <c r="B43" s="6" t="s">
        <v>60</v>
      </c>
      <c r="C43" s="7">
        <f t="shared" si="0"/>
        <v>0.25</v>
      </c>
      <c r="D43" s="8">
        <f t="shared" si="1"/>
        <v>2</v>
      </c>
      <c r="E43" s="9">
        <f t="shared" si="2"/>
        <v>0</v>
      </c>
      <c r="F43" s="10">
        <v>0.5</v>
      </c>
      <c r="G43" s="10">
        <v>0</v>
      </c>
      <c r="H43" s="10">
        <v>0.5</v>
      </c>
      <c r="I43" s="10">
        <v>0</v>
      </c>
      <c r="J43" s="10">
        <v>0.5</v>
      </c>
      <c r="K43" s="10">
        <v>0.5</v>
      </c>
      <c r="L43" s="10">
        <v>0</v>
      </c>
      <c r="M43" s="10">
        <v>0</v>
      </c>
      <c r="N43" s="6" t="s">
        <v>8</v>
      </c>
    </row>
    <row r="44" spans="1:14" ht="15" x14ac:dyDescent="0.25">
      <c r="A44" s="5">
        <v>41</v>
      </c>
      <c r="B44" s="6" t="s">
        <v>61</v>
      </c>
      <c r="C44" s="7">
        <f t="shared" si="0"/>
        <v>0.375</v>
      </c>
      <c r="D44" s="8">
        <f t="shared" si="1"/>
        <v>3</v>
      </c>
      <c r="E44" s="9">
        <f t="shared" si="2"/>
        <v>0</v>
      </c>
      <c r="F44" s="10">
        <v>0.5</v>
      </c>
      <c r="G44" s="10">
        <v>0.5</v>
      </c>
      <c r="H44" s="10">
        <v>0.5</v>
      </c>
      <c r="I44" s="10">
        <v>0</v>
      </c>
      <c r="J44" s="10">
        <v>0.5</v>
      </c>
      <c r="K44" s="10">
        <v>0.5</v>
      </c>
      <c r="L44" s="10">
        <v>0.5</v>
      </c>
      <c r="M44" s="10">
        <v>0</v>
      </c>
      <c r="N44" s="6" t="s">
        <v>62</v>
      </c>
    </row>
    <row r="45" spans="1:14" ht="15" x14ac:dyDescent="0.25">
      <c r="A45" s="5">
        <v>42</v>
      </c>
      <c r="B45" s="6" t="s">
        <v>63</v>
      </c>
      <c r="C45" s="7">
        <f t="shared" si="0"/>
        <v>0.875</v>
      </c>
      <c r="D45" s="8">
        <f t="shared" si="1"/>
        <v>7</v>
      </c>
      <c r="E45" s="9">
        <f t="shared" si="2"/>
        <v>0</v>
      </c>
      <c r="F45" s="10">
        <v>1</v>
      </c>
      <c r="G45" s="10">
        <v>1</v>
      </c>
      <c r="H45" s="10">
        <v>1</v>
      </c>
      <c r="I45" s="10">
        <v>0.5</v>
      </c>
      <c r="J45" s="10">
        <v>1</v>
      </c>
      <c r="K45" s="10">
        <v>1</v>
      </c>
      <c r="L45" s="10">
        <v>1</v>
      </c>
      <c r="M45" s="10">
        <v>0.5</v>
      </c>
      <c r="N45" s="6" t="s">
        <v>13</v>
      </c>
    </row>
    <row r="46" spans="1:14" ht="15" x14ac:dyDescent="0.25">
      <c r="A46" s="5">
        <v>43</v>
      </c>
      <c r="B46" s="6" t="s">
        <v>64</v>
      </c>
      <c r="C46" s="7">
        <f t="shared" si="0"/>
        <v>0.5</v>
      </c>
      <c r="D46" s="8">
        <f t="shared" si="1"/>
        <v>4</v>
      </c>
      <c r="E46" s="9">
        <f t="shared" si="2"/>
        <v>0</v>
      </c>
      <c r="F46" s="10">
        <v>0.5</v>
      </c>
      <c r="G46" s="10">
        <v>0.5</v>
      </c>
      <c r="H46" s="10">
        <v>0.5</v>
      </c>
      <c r="I46" s="10">
        <v>0.5</v>
      </c>
      <c r="J46" s="10">
        <v>0.5</v>
      </c>
      <c r="K46" s="10">
        <v>0.5</v>
      </c>
      <c r="L46" s="10">
        <v>0.5</v>
      </c>
      <c r="M46" s="10">
        <v>0.5</v>
      </c>
      <c r="N46" s="6" t="s">
        <v>27</v>
      </c>
    </row>
    <row r="47" spans="1:14" ht="15" x14ac:dyDescent="0.25">
      <c r="A47" s="5">
        <v>44</v>
      </c>
      <c r="B47" s="6" t="s">
        <v>65</v>
      </c>
      <c r="C47" s="7">
        <f t="shared" si="0"/>
        <v>0.75</v>
      </c>
      <c r="D47" s="8">
        <f t="shared" si="1"/>
        <v>6</v>
      </c>
      <c r="E47" s="9">
        <f t="shared" si="2"/>
        <v>0</v>
      </c>
      <c r="F47" s="10">
        <v>1</v>
      </c>
      <c r="G47" s="10">
        <v>1</v>
      </c>
      <c r="H47" s="10">
        <v>1</v>
      </c>
      <c r="I47" s="10">
        <v>0</v>
      </c>
      <c r="J47" s="10">
        <v>1</v>
      </c>
      <c r="K47" s="10">
        <v>1</v>
      </c>
      <c r="L47" s="10">
        <v>1</v>
      </c>
      <c r="M47" s="10">
        <v>0</v>
      </c>
      <c r="N47" s="6" t="s">
        <v>13</v>
      </c>
    </row>
    <row r="48" spans="1:14" ht="15" x14ac:dyDescent="0.25">
      <c r="A48" s="5">
        <v>45</v>
      </c>
      <c r="B48" s="6" t="s">
        <v>66</v>
      </c>
      <c r="C48" s="7">
        <f t="shared" si="0"/>
        <v>0.75</v>
      </c>
      <c r="D48" s="8">
        <f t="shared" si="1"/>
        <v>6</v>
      </c>
      <c r="E48" s="9">
        <f t="shared" si="2"/>
        <v>0</v>
      </c>
      <c r="F48" s="10">
        <v>1</v>
      </c>
      <c r="G48" s="10">
        <v>1</v>
      </c>
      <c r="H48" s="10">
        <v>1</v>
      </c>
      <c r="I48" s="10">
        <v>1</v>
      </c>
      <c r="J48" s="10">
        <v>1</v>
      </c>
      <c r="K48" s="10">
        <v>1</v>
      </c>
      <c r="L48" s="10">
        <v>0</v>
      </c>
      <c r="M48" s="10">
        <v>0</v>
      </c>
      <c r="N48" s="6" t="s">
        <v>67</v>
      </c>
    </row>
    <row r="49" spans="1:14" ht="15" x14ac:dyDescent="0.25">
      <c r="A49" s="5">
        <v>46</v>
      </c>
      <c r="B49" s="6" t="s">
        <v>68</v>
      </c>
      <c r="C49" s="7">
        <f t="shared" si="0"/>
        <v>0.75</v>
      </c>
      <c r="D49" s="8">
        <f t="shared" si="1"/>
        <v>6</v>
      </c>
      <c r="E49" s="9">
        <f t="shared" si="2"/>
        <v>0</v>
      </c>
      <c r="F49" s="10">
        <v>1</v>
      </c>
      <c r="G49" s="10">
        <v>1</v>
      </c>
      <c r="H49" s="10">
        <v>1</v>
      </c>
      <c r="I49" s="10">
        <v>0</v>
      </c>
      <c r="J49" s="10">
        <v>1</v>
      </c>
      <c r="K49" s="10">
        <v>1</v>
      </c>
      <c r="L49" s="10">
        <v>1</v>
      </c>
      <c r="M49" s="10">
        <v>0</v>
      </c>
      <c r="N49" s="6" t="s">
        <v>45</v>
      </c>
    </row>
    <row r="50" spans="1:14" ht="15" x14ac:dyDescent="0.25">
      <c r="A50" s="5">
        <v>47</v>
      </c>
      <c r="B50" s="6" t="s">
        <v>69</v>
      </c>
      <c r="C50" s="7">
        <f t="shared" si="0"/>
        <v>0.5625</v>
      </c>
      <c r="D50" s="8">
        <f t="shared" si="1"/>
        <v>4.5</v>
      </c>
      <c r="E50" s="9">
        <f t="shared" si="2"/>
        <v>0</v>
      </c>
      <c r="F50" s="10">
        <v>1</v>
      </c>
      <c r="G50" s="10">
        <v>1</v>
      </c>
      <c r="H50" s="10">
        <v>1</v>
      </c>
      <c r="I50" s="10">
        <v>0</v>
      </c>
      <c r="J50" s="10">
        <v>0.5</v>
      </c>
      <c r="K50" s="10">
        <v>0.5</v>
      </c>
      <c r="L50" s="10">
        <v>0.5</v>
      </c>
      <c r="M50" s="10">
        <v>0</v>
      </c>
      <c r="N50" s="6" t="s">
        <v>70</v>
      </c>
    </row>
    <row r="51" spans="1:14" ht="15" x14ac:dyDescent="0.25">
      <c r="A51" s="5">
        <v>48</v>
      </c>
      <c r="B51" s="6" t="s">
        <v>71</v>
      </c>
      <c r="C51" s="7">
        <f t="shared" si="0"/>
        <v>1</v>
      </c>
      <c r="D51" s="8">
        <f t="shared" si="1"/>
        <v>8</v>
      </c>
      <c r="E51" s="9">
        <f t="shared" si="2"/>
        <v>0</v>
      </c>
      <c r="F51" s="10">
        <v>1</v>
      </c>
      <c r="G51" s="10">
        <v>1</v>
      </c>
      <c r="H51" s="10">
        <v>1</v>
      </c>
      <c r="I51" s="10">
        <v>1</v>
      </c>
      <c r="J51" s="10">
        <v>1</v>
      </c>
      <c r="K51" s="10">
        <v>1</v>
      </c>
      <c r="L51" s="10">
        <v>1</v>
      </c>
      <c r="M51" s="10">
        <v>1</v>
      </c>
      <c r="N51" s="6" t="s">
        <v>70</v>
      </c>
    </row>
    <row r="52" spans="1:14" ht="15" x14ac:dyDescent="0.25">
      <c r="A52" s="5">
        <v>49</v>
      </c>
      <c r="B52" s="6" t="s">
        <v>72</v>
      </c>
      <c r="C52" s="7">
        <f t="shared" si="0"/>
        <v>0.375</v>
      </c>
      <c r="D52" s="8">
        <f t="shared" si="1"/>
        <v>3</v>
      </c>
      <c r="E52" s="9">
        <f t="shared" si="2"/>
        <v>0</v>
      </c>
      <c r="F52" s="10">
        <v>0.5</v>
      </c>
      <c r="G52" s="10">
        <v>0.5</v>
      </c>
      <c r="H52" s="10">
        <v>0.5</v>
      </c>
      <c r="I52" s="10">
        <v>0</v>
      </c>
      <c r="J52" s="10">
        <v>0.5</v>
      </c>
      <c r="K52" s="10">
        <v>0.5</v>
      </c>
      <c r="L52" s="10">
        <v>0.5</v>
      </c>
      <c r="M52" s="10">
        <v>0</v>
      </c>
      <c r="N52" s="6" t="s">
        <v>8</v>
      </c>
    </row>
    <row r="53" spans="1:14" ht="15" x14ac:dyDescent="0.25">
      <c r="A53" s="5">
        <v>50</v>
      </c>
      <c r="B53" s="6" t="s">
        <v>73</v>
      </c>
      <c r="C53" s="7">
        <f t="shared" si="0"/>
        <v>0.5</v>
      </c>
      <c r="D53" s="8">
        <f t="shared" si="1"/>
        <v>4</v>
      </c>
      <c r="E53" s="9">
        <f t="shared" si="2"/>
        <v>0</v>
      </c>
      <c r="F53" s="10">
        <v>0.5</v>
      </c>
      <c r="G53" s="10">
        <v>0.5</v>
      </c>
      <c r="H53" s="10">
        <v>0.5</v>
      </c>
      <c r="I53" s="10">
        <v>0.5</v>
      </c>
      <c r="J53" s="10">
        <v>0.5</v>
      </c>
      <c r="K53" s="10">
        <v>0.5</v>
      </c>
      <c r="L53" s="10">
        <v>0.5</v>
      </c>
      <c r="M53" s="10">
        <v>0.5</v>
      </c>
      <c r="N53" s="6" t="s">
        <v>74</v>
      </c>
    </row>
    <row r="54" spans="1:14" ht="15" x14ac:dyDescent="0.25">
      <c r="A54" s="5">
        <v>51</v>
      </c>
      <c r="B54" s="6" t="s">
        <v>75</v>
      </c>
      <c r="C54" s="7">
        <f t="shared" si="0"/>
        <v>0.375</v>
      </c>
      <c r="D54" s="8">
        <f t="shared" si="1"/>
        <v>3</v>
      </c>
      <c r="E54" s="9">
        <f t="shared" si="2"/>
        <v>0</v>
      </c>
      <c r="F54" s="10">
        <v>0.5</v>
      </c>
      <c r="G54" s="10">
        <v>0.5</v>
      </c>
      <c r="H54" s="10">
        <v>0.5</v>
      </c>
      <c r="I54" s="10">
        <v>0</v>
      </c>
      <c r="J54" s="10">
        <v>0.5</v>
      </c>
      <c r="K54" s="10">
        <v>0.5</v>
      </c>
      <c r="L54" s="10">
        <v>0.5</v>
      </c>
      <c r="M54" s="10">
        <v>0</v>
      </c>
      <c r="N54" s="6" t="s">
        <v>45</v>
      </c>
    </row>
    <row r="55" spans="1:14" ht="15" x14ac:dyDescent="0.25">
      <c r="A55" s="5">
        <v>52</v>
      </c>
      <c r="B55" s="6" t="s">
        <v>76</v>
      </c>
      <c r="C55" s="7">
        <f t="shared" si="0"/>
        <v>0.1875</v>
      </c>
      <c r="D55" s="8">
        <f t="shared" si="1"/>
        <v>1.5</v>
      </c>
      <c r="E55" s="9">
        <f t="shared" si="2"/>
        <v>0</v>
      </c>
      <c r="F55" s="10">
        <v>0.5</v>
      </c>
      <c r="G55" s="10">
        <v>0.5</v>
      </c>
      <c r="H55" s="10">
        <v>0.5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6" t="s">
        <v>8</v>
      </c>
    </row>
    <row r="56" spans="1:14" ht="15" x14ac:dyDescent="0.25">
      <c r="A56" s="5">
        <v>53</v>
      </c>
      <c r="B56" s="6" t="s">
        <v>77</v>
      </c>
      <c r="C56" s="7">
        <f t="shared" si="0"/>
        <v>0.25</v>
      </c>
      <c r="D56" s="8">
        <f t="shared" si="1"/>
        <v>2</v>
      </c>
      <c r="E56" s="9">
        <f t="shared" si="2"/>
        <v>0</v>
      </c>
      <c r="F56" s="10">
        <v>1</v>
      </c>
      <c r="G56" s="10">
        <v>0</v>
      </c>
      <c r="H56" s="10">
        <v>1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6" t="s">
        <v>8</v>
      </c>
    </row>
    <row r="57" spans="1:14" ht="15" x14ac:dyDescent="0.25">
      <c r="A57" s="5">
        <v>54</v>
      </c>
      <c r="B57" s="6" t="s">
        <v>78</v>
      </c>
      <c r="C57" s="7">
        <f t="shared" si="0"/>
        <v>0.5</v>
      </c>
      <c r="D57" s="8">
        <f t="shared" si="1"/>
        <v>4</v>
      </c>
      <c r="E57" s="9">
        <f t="shared" si="2"/>
        <v>0</v>
      </c>
      <c r="F57" s="10">
        <v>0.5</v>
      </c>
      <c r="G57" s="10">
        <v>0.5</v>
      </c>
      <c r="H57" s="10">
        <v>0.5</v>
      </c>
      <c r="I57" s="10">
        <v>0.5</v>
      </c>
      <c r="J57" s="10">
        <v>0.5</v>
      </c>
      <c r="K57" s="10">
        <v>0.5</v>
      </c>
      <c r="L57" s="10">
        <v>0.5</v>
      </c>
      <c r="M57" s="10">
        <v>0.5</v>
      </c>
      <c r="N57" s="6" t="s">
        <v>27</v>
      </c>
    </row>
    <row r="58" spans="1:14" ht="15" x14ac:dyDescent="0.25">
      <c r="A58" s="5">
        <v>55</v>
      </c>
      <c r="B58" s="6" t="s">
        <v>79</v>
      </c>
      <c r="C58" s="7">
        <f t="shared" si="0"/>
        <v>0.1875</v>
      </c>
      <c r="D58" s="8">
        <f t="shared" si="1"/>
        <v>1.5</v>
      </c>
      <c r="E58" s="9">
        <f t="shared" si="2"/>
        <v>0</v>
      </c>
      <c r="F58" s="10">
        <v>0.5</v>
      </c>
      <c r="G58" s="10">
        <v>0.5</v>
      </c>
      <c r="H58" s="10">
        <v>0.5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6" t="s">
        <v>8</v>
      </c>
    </row>
    <row r="59" spans="1:14" ht="15" x14ac:dyDescent="0.25">
      <c r="A59" s="5">
        <v>56</v>
      </c>
      <c r="B59" s="6" t="s">
        <v>80</v>
      </c>
      <c r="C59" s="7">
        <f t="shared" si="0"/>
        <v>0.125</v>
      </c>
      <c r="D59" s="8">
        <f t="shared" si="1"/>
        <v>1</v>
      </c>
      <c r="E59" s="9">
        <f t="shared" si="2"/>
        <v>0</v>
      </c>
      <c r="F59" s="10">
        <v>0.5</v>
      </c>
      <c r="G59" s="10">
        <v>0</v>
      </c>
      <c r="H59" s="10">
        <v>0.5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6" t="s">
        <v>8</v>
      </c>
    </row>
    <row r="60" spans="1:14" ht="15" x14ac:dyDescent="0.25">
      <c r="A60" s="5">
        <v>57</v>
      </c>
      <c r="B60" s="6" t="s">
        <v>81</v>
      </c>
      <c r="C60" s="7">
        <f t="shared" si="0"/>
        <v>0.125</v>
      </c>
      <c r="D60" s="8">
        <f t="shared" si="1"/>
        <v>1</v>
      </c>
      <c r="E60" s="9">
        <f t="shared" si="2"/>
        <v>0</v>
      </c>
      <c r="F60" s="10">
        <v>0.5</v>
      </c>
      <c r="G60" s="10">
        <v>0</v>
      </c>
      <c r="H60" s="10">
        <v>0.5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6" t="s">
        <v>8</v>
      </c>
    </row>
    <row r="61" spans="1:14" ht="15" x14ac:dyDescent="0.25">
      <c r="A61" s="5">
        <v>58</v>
      </c>
      <c r="B61" s="6" t="s">
        <v>82</v>
      </c>
      <c r="C61" s="7">
        <f t="shared" si="0"/>
        <v>0.375</v>
      </c>
      <c r="D61" s="8">
        <f t="shared" si="1"/>
        <v>1.5</v>
      </c>
      <c r="E61" s="19">
        <f t="shared" si="2"/>
        <v>4</v>
      </c>
      <c r="F61" s="10">
        <v>0.5</v>
      </c>
      <c r="G61" s="10">
        <v>0.5</v>
      </c>
      <c r="H61" s="10">
        <v>0.5</v>
      </c>
      <c r="I61" s="10">
        <v>0</v>
      </c>
      <c r="J61" s="10" t="s">
        <v>83</v>
      </c>
      <c r="K61" s="10" t="s">
        <v>83</v>
      </c>
      <c r="L61" s="10" t="s">
        <v>83</v>
      </c>
      <c r="M61" s="10" t="s">
        <v>83</v>
      </c>
      <c r="N61" s="6" t="s">
        <v>8</v>
      </c>
    </row>
    <row r="62" spans="1:14" ht="15" x14ac:dyDescent="0.25">
      <c r="A62" s="5">
        <v>59</v>
      </c>
      <c r="B62" s="6" t="s">
        <v>84</v>
      </c>
      <c r="C62" s="7">
        <f t="shared" si="0"/>
        <v>0.1875</v>
      </c>
      <c r="D62" s="8">
        <f t="shared" si="1"/>
        <v>1.5</v>
      </c>
      <c r="E62" s="9">
        <f t="shared" si="2"/>
        <v>0</v>
      </c>
      <c r="F62" s="10">
        <v>0.5</v>
      </c>
      <c r="G62" s="10">
        <v>0.5</v>
      </c>
      <c r="H62" s="10">
        <v>0.5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6" t="s">
        <v>49</v>
      </c>
    </row>
    <row r="63" spans="1:14" ht="15" x14ac:dyDescent="0.25">
      <c r="A63" s="5">
        <v>60</v>
      </c>
      <c r="B63" s="6" t="s">
        <v>85</v>
      </c>
      <c r="C63" s="7">
        <f t="shared" si="0"/>
        <v>0.4375</v>
      </c>
      <c r="D63" s="8">
        <f t="shared" si="1"/>
        <v>3.5</v>
      </c>
      <c r="E63" s="9">
        <f t="shared" si="2"/>
        <v>0</v>
      </c>
      <c r="F63" s="10">
        <v>0.5</v>
      </c>
      <c r="G63" s="10">
        <v>0.5</v>
      </c>
      <c r="H63" s="10">
        <v>0.5</v>
      </c>
      <c r="I63" s="10">
        <v>0.5</v>
      </c>
      <c r="J63" s="10">
        <v>0.5</v>
      </c>
      <c r="K63" s="10">
        <v>0.5</v>
      </c>
      <c r="L63" s="10">
        <v>0.5</v>
      </c>
      <c r="M63" s="10">
        <v>0</v>
      </c>
      <c r="N63" s="6" t="s">
        <v>27</v>
      </c>
    </row>
    <row r="64" spans="1:14" ht="15" x14ac:dyDescent="0.25">
      <c r="A64" s="5">
        <v>61</v>
      </c>
      <c r="B64" s="6" t="s">
        <v>86</v>
      </c>
      <c r="C64" s="7">
        <f t="shared" si="0"/>
        <v>0.1875</v>
      </c>
      <c r="D64" s="8">
        <f t="shared" si="1"/>
        <v>1.5</v>
      </c>
      <c r="E64" s="9">
        <f t="shared" si="2"/>
        <v>0</v>
      </c>
      <c r="F64" s="10">
        <v>0.5</v>
      </c>
      <c r="G64" s="10">
        <v>0.5</v>
      </c>
      <c r="H64" s="10">
        <v>0.5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6" t="s">
        <v>8</v>
      </c>
    </row>
    <row r="65" spans="1:14" ht="15" x14ac:dyDescent="0.25">
      <c r="A65" s="5">
        <v>62</v>
      </c>
      <c r="B65" s="6" t="s">
        <v>87</v>
      </c>
      <c r="C65" s="7">
        <f t="shared" si="0"/>
        <v>0.4375</v>
      </c>
      <c r="D65" s="8">
        <f t="shared" si="1"/>
        <v>3.5</v>
      </c>
      <c r="E65" s="9">
        <f t="shared" si="2"/>
        <v>0</v>
      </c>
      <c r="F65" s="10">
        <v>0.5</v>
      </c>
      <c r="G65" s="10">
        <v>0.5</v>
      </c>
      <c r="H65" s="10">
        <v>0.5</v>
      </c>
      <c r="I65" s="10">
        <v>0.5</v>
      </c>
      <c r="J65" s="10">
        <v>0.5</v>
      </c>
      <c r="K65" s="10">
        <v>0.5</v>
      </c>
      <c r="L65" s="10">
        <v>0.5</v>
      </c>
      <c r="M65" s="10">
        <v>0</v>
      </c>
      <c r="N65" s="6" t="s">
        <v>11</v>
      </c>
    </row>
    <row r="66" spans="1:14" ht="15" x14ac:dyDescent="0.25">
      <c r="A66" s="5">
        <v>63</v>
      </c>
      <c r="B66" s="6" t="s">
        <v>88</v>
      </c>
      <c r="C66" s="7">
        <f t="shared" si="0"/>
        <v>0.75</v>
      </c>
      <c r="D66" s="8">
        <f t="shared" si="1"/>
        <v>6</v>
      </c>
      <c r="E66" s="9">
        <f t="shared" si="2"/>
        <v>0</v>
      </c>
      <c r="F66" s="10">
        <v>1</v>
      </c>
      <c r="G66" s="10">
        <v>1</v>
      </c>
      <c r="H66" s="10">
        <v>1</v>
      </c>
      <c r="I66" s="10">
        <v>0</v>
      </c>
      <c r="J66" s="10">
        <v>1</v>
      </c>
      <c r="K66" s="10">
        <v>1</v>
      </c>
      <c r="L66" s="10">
        <v>1</v>
      </c>
      <c r="M66" s="10">
        <v>0</v>
      </c>
      <c r="N66" s="6" t="s">
        <v>32</v>
      </c>
    </row>
    <row r="67" spans="1:14" ht="15" x14ac:dyDescent="0.25">
      <c r="A67" s="5">
        <v>64</v>
      </c>
      <c r="B67" s="6" t="s">
        <v>89</v>
      </c>
      <c r="C67" s="7">
        <f t="shared" si="0"/>
        <v>0.3125</v>
      </c>
      <c r="D67" s="8">
        <f t="shared" si="1"/>
        <v>2.5</v>
      </c>
      <c r="E67" s="9">
        <f t="shared" si="2"/>
        <v>0</v>
      </c>
      <c r="F67" s="10">
        <v>0.5</v>
      </c>
      <c r="G67" s="10">
        <v>0.5</v>
      </c>
      <c r="H67" s="10">
        <v>0.5</v>
      </c>
      <c r="I67" s="10">
        <v>0</v>
      </c>
      <c r="J67" s="10">
        <v>0.5</v>
      </c>
      <c r="K67" s="10">
        <v>0.5</v>
      </c>
      <c r="L67" s="10">
        <v>0</v>
      </c>
      <c r="M67" s="10">
        <v>0</v>
      </c>
      <c r="N67" s="6" t="s">
        <v>8</v>
      </c>
    </row>
    <row r="68" spans="1:14" ht="15" x14ac:dyDescent="0.25">
      <c r="A68" s="5">
        <v>65</v>
      </c>
      <c r="B68" s="6" t="s">
        <v>90</v>
      </c>
      <c r="C68" s="7">
        <f t="shared" si="0"/>
        <v>0.375</v>
      </c>
      <c r="D68" s="8">
        <f t="shared" si="1"/>
        <v>3</v>
      </c>
      <c r="E68" s="9">
        <f t="shared" si="2"/>
        <v>0</v>
      </c>
      <c r="F68" s="10">
        <v>0.5</v>
      </c>
      <c r="G68" s="10">
        <v>0.5</v>
      </c>
      <c r="H68" s="10">
        <v>0.5</v>
      </c>
      <c r="I68" s="10">
        <v>0</v>
      </c>
      <c r="J68" s="10">
        <v>0.5</v>
      </c>
      <c r="K68" s="10">
        <v>0.5</v>
      </c>
      <c r="L68" s="10">
        <v>0.5</v>
      </c>
      <c r="M68" s="10">
        <v>0</v>
      </c>
      <c r="N68" s="6" t="s">
        <v>30</v>
      </c>
    </row>
    <row r="69" spans="1:14" ht="15" x14ac:dyDescent="0.25">
      <c r="A69" s="5">
        <v>66</v>
      </c>
      <c r="B69" s="6" t="s">
        <v>91</v>
      </c>
      <c r="C69" s="7">
        <f t="shared" ref="C69:C127" si="3">+D69/(8-E69)</f>
        <v>0.125</v>
      </c>
      <c r="D69" s="8">
        <f t="shared" ref="D69:D127" si="4">SUM(F69:M69)</f>
        <v>1</v>
      </c>
      <c r="E69" s="9">
        <f t="shared" ref="E69:E127" si="5">COUNTIF(F69:M69,"n/a")</f>
        <v>0</v>
      </c>
      <c r="F69" s="10">
        <v>0.5</v>
      </c>
      <c r="G69" s="10">
        <v>0</v>
      </c>
      <c r="H69" s="10">
        <v>0.5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6" t="s">
        <v>8</v>
      </c>
    </row>
    <row r="70" spans="1:14" ht="15" x14ac:dyDescent="0.25">
      <c r="A70" s="5">
        <v>67</v>
      </c>
      <c r="B70" s="6" t="s">
        <v>92</v>
      </c>
      <c r="C70" s="7">
        <f t="shared" si="3"/>
        <v>0.25</v>
      </c>
      <c r="D70" s="8">
        <f t="shared" si="4"/>
        <v>2</v>
      </c>
      <c r="E70" s="9">
        <f t="shared" si="5"/>
        <v>0</v>
      </c>
      <c r="F70" s="10">
        <v>1</v>
      </c>
      <c r="G70" s="10">
        <v>0</v>
      </c>
      <c r="H70" s="10">
        <v>1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6" t="s">
        <v>8</v>
      </c>
    </row>
    <row r="71" spans="1:14" ht="15" x14ac:dyDescent="0.25">
      <c r="A71" s="5">
        <v>68</v>
      </c>
      <c r="B71" s="6" t="s">
        <v>93</v>
      </c>
      <c r="C71" s="7">
        <f t="shared" si="3"/>
        <v>0.25</v>
      </c>
      <c r="D71" s="8">
        <f t="shared" si="4"/>
        <v>2</v>
      </c>
      <c r="E71" s="9">
        <f t="shared" si="5"/>
        <v>0</v>
      </c>
      <c r="F71" s="10">
        <v>0.5</v>
      </c>
      <c r="G71" s="10">
        <v>0.5</v>
      </c>
      <c r="H71" s="10">
        <v>0.5</v>
      </c>
      <c r="I71" s="10">
        <v>0.5</v>
      </c>
      <c r="J71" s="10">
        <v>0</v>
      </c>
      <c r="K71" s="10">
        <v>0</v>
      </c>
      <c r="L71" s="10">
        <v>0</v>
      </c>
      <c r="M71" s="10">
        <v>0</v>
      </c>
      <c r="N71" s="6" t="s">
        <v>27</v>
      </c>
    </row>
    <row r="72" spans="1:14" ht="15" x14ac:dyDescent="0.25">
      <c r="A72" s="5">
        <v>69</v>
      </c>
      <c r="B72" s="6" t="s">
        <v>94</v>
      </c>
      <c r="C72" s="7">
        <f t="shared" si="3"/>
        <v>0.5625</v>
      </c>
      <c r="D72" s="8">
        <f t="shared" si="4"/>
        <v>4.5</v>
      </c>
      <c r="E72" s="9">
        <f t="shared" si="5"/>
        <v>0</v>
      </c>
      <c r="F72" s="10">
        <v>0.5</v>
      </c>
      <c r="G72" s="10">
        <v>0.5</v>
      </c>
      <c r="H72" s="10">
        <v>0.5</v>
      </c>
      <c r="I72" s="10">
        <v>0</v>
      </c>
      <c r="J72" s="10">
        <v>1</v>
      </c>
      <c r="K72" s="10">
        <v>1</v>
      </c>
      <c r="L72" s="10">
        <v>1</v>
      </c>
      <c r="M72" s="10">
        <v>0</v>
      </c>
      <c r="N72" s="6" t="s">
        <v>45</v>
      </c>
    </row>
    <row r="73" spans="1:14" ht="15" x14ac:dyDescent="0.25">
      <c r="A73" s="5">
        <v>70</v>
      </c>
      <c r="B73" s="6" t="s">
        <v>95</v>
      </c>
      <c r="C73" s="7">
        <f t="shared" si="3"/>
        <v>0.125</v>
      </c>
      <c r="D73" s="8">
        <f t="shared" si="4"/>
        <v>1</v>
      </c>
      <c r="E73" s="9">
        <f t="shared" si="5"/>
        <v>0</v>
      </c>
      <c r="F73" s="10">
        <v>0.5</v>
      </c>
      <c r="G73" s="10">
        <v>0</v>
      </c>
      <c r="H73" s="10">
        <v>0.5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6" t="s">
        <v>8</v>
      </c>
    </row>
    <row r="74" spans="1:14" ht="15" x14ac:dyDescent="0.25">
      <c r="A74" s="5">
        <v>71</v>
      </c>
      <c r="B74" s="6" t="s">
        <v>96</v>
      </c>
      <c r="C74" s="7">
        <f t="shared" si="3"/>
        <v>0.5</v>
      </c>
      <c r="D74" s="8">
        <f t="shared" si="4"/>
        <v>4</v>
      </c>
      <c r="E74" s="9">
        <f t="shared" si="5"/>
        <v>0</v>
      </c>
      <c r="F74" s="10">
        <v>1</v>
      </c>
      <c r="G74" s="10">
        <v>0.5</v>
      </c>
      <c r="H74" s="10">
        <v>1</v>
      </c>
      <c r="I74" s="10">
        <v>0</v>
      </c>
      <c r="J74" s="10">
        <v>0.5</v>
      </c>
      <c r="K74" s="10">
        <v>0.5</v>
      </c>
      <c r="L74" s="10">
        <v>0</v>
      </c>
      <c r="M74" s="10">
        <v>0.5</v>
      </c>
      <c r="N74" s="6" t="s">
        <v>8</v>
      </c>
    </row>
    <row r="75" spans="1:14" ht="15" x14ac:dyDescent="0.25">
      <c r="A75" s="5">
        <v>72</v>
      </c>
      <c r="B75" s="6" t="s">
        <v>97</v>
      </c>
      <c r="C75" s="7">
        <f t="shared" si="3"/>
        <v>0.125</v>
      </c>
      <c r="D75" s="8">
        <f t="shared" si="4"/>
        <v>1</v>
      </c>
      <c r="E75" s="9">
        <f t="shared" si="5"/>
        <v>0</v>
      </c>
      <c r="F75" s="10">
        <v>0.5</v>
      </c>
      <c r="G75" s="10">
        <v>0</v>
      </c>
      <c r="H75" s="10">
        <v>0.5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6" t="s">
        <v>8</v>
      </c>
    </row>
    <row r="76" spans="1:14" ht="15" x14ac:dyDescent="0.25">
      <c r="A76" s="5">
        <v>73</v>
      </c>
      <c r="B76" s="6" t="s">
        <v>98</v>
      </c>
      <c r="C76" s="7">
        <f t="shared" si="3"/>
        <v>0.3125</v>
      </c>
      <c r="D76" s="8">
        <f t="shared" si="4"/>
        <v>2.5</v>
      </c>
      <c r="E76" s="9">
        <f t="shared" si="5"/>
        <v>0</v>
      </c>
      <c r="F76" s="10">
        <v>0.5</v>
      </c>
      <c r="G76" s="10">
        <v>0.5</v>
      </c>
      <c r="H76" s="10">
        <v>0.5</v>
      </c>
      <c r="I76" s="10">
        <v>0</v>
      </c>
      <c r="J76" s="10">
        <v>0.5</v>
      </c>
      <c r="K76" s="10">
        <v>0.5</v>
      </c>
      <c r="L76" s="10">
        <v>0</v>
      </c>
      <c r="M76" s="10">
        <v>0</v>
      </c>
      <c r="N76" s="6" t="s">
        <v>49</v>
      </c>
    </row>
    <row r="77" spans="1:14" ht="15" x14ac:dyDescent="0.25">
      <c r="A77" s="5">
        <v>74</v>
      </c>
      <c r="B77" s="6" t="s">
        <v>99</v>
      </c>
      <c r="C77" s="7">
        <f t="shared" si="3"/>
        <v>0.1875</v>
      </c>
      <c r="D77" s="8">
        <f t="shared" si="4"/>
        <v>1.5</v>
      </c>
      <c r="E77" s="9">
        <f t="shared" si="5"/>
        <v>0</v>
      </c>
      <c r="F77" s="10">
        <v>0.5</v>
      </c>
      <c r="G77" s="10">
        <v>0.5</v>
      </c>
      <c r="H77" s="10">
        <v>0.5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6" t="s">
        <v>22</v>
      </c>
    </row>
    <row r="78" spans="1:14" ht="15" x14ac:dyDescent="0.25">
      <c r="A78" s="5">
        <v>75</v>
      </c>
      <c r="B78" s="6" t="s">
        <v>100</v>
      </c>
      <c r="C78" s="7">
        <f t="shared" si="3"/>
        <v>0.4375</v>
      </c>
      <c r="D78" s="8">
        <f t="shared" si="4"/>
        <v>3.5</v>
      </c>
      <c r="E78" s="9">
        <f t="shared" si="5"/>
        <v>0</v>
      </c>
      <c r="F78" s="10">
        <v>0.5</v>
      </c>
      <c r="G78" s="10">
        <v>0.5</v>
      </c>
      <c r="H78" s="10">
        <v>0.5</v>
      </c>
      <c r="I78" s="10">
        <v>0.5</v>
      </c>
      <c r="J78" s="10">
        <v>0.5</v>
      </c>
      <c r="K78" s="10">
        <v>0.5</v>
      </c>
      <c r="L78" s="10">
        <v>0.5</v>
      </c>
      <c r="M78" s="10">
        <v>0</v>
      </c>
      <c r="N78" s="6" t="s">
        <v>62</v>
      </c>
    </row>
    <row r="79" spans="1:14" ht="15" x14ac:dyDescent="0.25">
      <c r="A79" s="5">
        <v>76</v>
      </c>
      <c r="B79" s="6" t="s">
        <v>101</v>
      </c>
      <c r="C79" s="7">
        <f t="shared" si="3"/>
        <v>0.4375</v>
      </c>
      <c r="D79" s="8">
        <f t="shared" si="4"/>
        <v>3.5</v>
      </c>
      <c r="E79" s="9">
        <f t="shared" si="5"/>
        <v>0</v>
      </c>
      <c r="F79" s="10">
        <v>1</v>
      </c>
      <c r="G79" s="10">
        <v>0</v>
      </c>
      <c r="H79" s="10">
        <v>1</v>
      </c>
      <c r="I79" s="10">
        <v>0</v>
      </c>
      <c r="J79" s="10">
        <v>0.5</v>
      </c>
      <c r="K79" s="10">
        <v>0.5</v>
      </c>
      <c r="L79" s="10">
        <v>0</v>
      </c>
      <c r="M79" s="10">
        <v>0.5</v>
      </c>
      <c r="N79" s="6" t="s">
        <v>8</v>
      </c>
    </row>
    <row r="80" spans="1:14" ht="15" x14ac:dyDescent="0.25">
      <c r="A80" s="5">
        <v>77</v>
      </c>
      <c r="B80" s="6" t="s">
        <v>102</v>
      </c>
      <c r="C80" s="7">
        <f t="shared" si="3"/>
        <v>0.25</v>
      </c>
      <c r="D80" s="8">
        <f t="shared" si="4"/>
        <v>2</v>
      </c>
      <c r="E80" s="9">
        <f t="shared" si="5"/>
        <v>0</v>
      </c>
      <c r="F80" s="10">
        <v>0.5</v>
      </c>
      <c r="G80" s="10">
        <v>0.5</v>
      </c>
      <c r="H80" s="10">
        <v>0.5</v>
      </c>
      <c r="I80" s="10">
        <v>0</v>
      </c>
      <c r="J80" s="10">
        <v>0.5</v>
      </c>
      <c r="K80" s="10">
        <v>0</v>
      </c>
      <c r="L80" s="10">
        <v>0</v>
      </c>
      <c r="M80" s="10">
        <v>0</v>
      </c>
      <c r="N80" s="6" t="s">
        <v>49</v>
      </c>
    </row>
    <row r="81" spans="1:14" ht="15" x14ac:dyDescent="0.25">
      <c r="A81" s="5">
        <v>78</v>
      </c>
      <c r="B81" s="6" t="s">
        <v>103</v>
      </c>
      <c r="C81" s="7">
        <f t="shared" si="3"/>
        <v>0.375</v>
      </c>
      <c r="D81" s="8">
        <f t="shared" si="4"/>
        <v>3</v>
      </c>
      <c r="E81" s="9">
        <f t="shared" si="5"/>
        <v>0</v>
      </c>
      <c r="F81" s="10">
        <v>0.5</v>
      </c>
      <c r="G81" s="10">
        <v>0.5</v>
      </c>
      <c r="H81" s="10">
        <v>0.5</v>
      </c>
      <c r="I81" s="10">
        <v>0</v>
      </c>
      <c r="J81" s="10">
        <v>0.5</v>
      </c>
      <c r="K81" s="10">
        <v>0.5</v>
      </c>
      <c r="L81" s="10">
        <v>0.5</v>
      </c>
      <c r="M81" s="10">
        <v>0</v>
      </c>
      <c r="N81" s="6" t="s">
        <v>62</v>
      </c>
    </row>
    <row r="82" spans="1:14" ht="15" x14ac:dyDescent="0.25">
      <c r="A82" s="5">
        <v>79</v>
      </c>
      <c r="B82" s="6" t="s">
        <v>104</v>
      </c>
      <c r="C82" s="7">
        <f t="shared" si="3"/>
        <v>0.375</v>
      </c>
      <c r="D82" s="8">
        <f t="shared" si="4"/>
        <v>3</v>
      </c>
      <c r="E82" s="9">
        <f t="shared" si="5"/>
        <v>0</v>
      </c>
      <c r="F82" s="10">
        <v>1</v>
      </c>
      <c r="G82" s="10">
        <v>1</v>
      </c>
      <c r="H82" s="10">
        <v>1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6" t="s">
        <v>105</v>
      </c>
    </row>
    <row r="83" spans="1:14" ht="15" x14ac:dyDescent="0.25">
      <c r="A83" s="5">
        <v>80</v>
      </c>
      <c r="B83" s="6" t="s">
        <v>106</v>
      </c>
      <c r="C83" s="7">
        <f t="shared" si="3"/>
        <v>0.3125</v>
      </c>
      <c r="D83" s="8">
        <f t="shared" si="4"/>
        <v>2.5</v>
      </c>
      <c r="E83" s="9">
        <f t="shared" si="5"/>
        <v>0</v>
      </c>
      <c r="F83" s="10">
        <v>0.5</v>
      </c>
      <c r="G83" s="10">
        <v>0</v>
      </c>
      <c r="H83" s="10">
        <v>0.5</v>
      </c>
      <c r="I83" s="10">
        <v>0</v>
      </c>
      <c r="J83" s="10">
        <v>0.5</v>
      </c>
      <c r="K83" s="10">
        <v>0.5</v>
      </c>
      <c r="L83" s="10">
        <v>0</v>
      </c>
      <c r="M83" s="10">
        <v>0.5</v>
      </c>
      <c r="N83" s="6" t="s">
        <v>8</v>
      </c>
    </row>
    <row r="84" spans="1:14" ht="15" x14ac:dyDescent="0.25">
      <c r="A84" s="5">
        <v>81</v>
      </c>
      <c r="B84" s="6" t="s">
        <v>107</v>
      </c>
      <c r="C84" s="7">
        <f t="shared" si="3"/>
        <v>0.75</v>
      </c>
      <c r="D84" s="8">
        <f t="shared" si="4"/>
        <v>6</v>
      </c>
      <c r="E84" s="9">
        <f t="shared" si="5"/>
        <v>0</v>
      </c>
      <c r="F84" s="10">
        <v>1</v>
      </c>
      <c r="G84" s="10">
        <v>1</v>
      </c>
      <c r="H84" s="10">
        <v>1</v>
      </c>
      <c r="I84" s="10">
        <v>0</v>
      </c>
      <c r="J84" s="10">
        <v>1</v>
      </c>
      <c r="K84" s="10">
        <v>1</v>
      </c>
      <c r="L84" s="10">
        <v>1</v>
      </c>
      <c r="M84" s="10">
        <v>0</v>
      </c>
      <c r="N84" s="6" t="s">
        <v>108</v>
      </c>
    </row>
    <row r="85" spans="1:14" ht="15" x14ac:dyDescent="0.25">
      <c r="A85" s="5">
        <v>82</v>
      </c>
      <c r="B85" s="6" t="s">
        <v>109</v>
      </c>
      <c r="C85" s="7">
        <f t="shared" si="3"/>
        <v>0.125</v>
      </c>
      <c r="D85" s="8">
        <f t="shared" si="4"/>
        <v>1</v>
      </c>
      <c r="E85" s="9">
        <f t="shared" si="5"/>
        <v>0</v>
      </c>
      <c r="F85" s="10">
        <v>0.5</v>
      </c>
      <c r="G85" s="10">
        <v>0</v>
      </c>
      <c r="H85" s="10">
        <v>0.5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6" t="s">
        <v>8</v>
      </c>
    </row>
    <row r="86" spans="1:14" ht="15" x14ac:dyDescent="0.25">
      <c r="A86" s="5">
        <v>83</v>
      </c>
      <c r="B86" s="6" t="s">
        <v>110</v>
      </c>
      <c r="C86" s="7">
        <f t="shared" si="3"/>
        <v>0.375</v>
      </c>
      <c r="D86" s="8">
        <f t="shared" si="4"/>
        <v>3</v>
      </c>
      <c r="E86" s="9">
        <f t="shared" si="5"/>
        <v>0</v>
      </c>
      <c r="F86" s="10">
        <v>0.5</v>
      </c>
      <c r="G86" s="10">
        <v>0.5</v>
      </c>
      <c r="H86" s="10">
        <v>0.5</v>
      </c>
      <c r="I86" s="10">
        <v>0</v>
      </c>
      <c r="J86" s="10">
        <v>0.5</v>
      </c>
      <c r="K86" s="10">
        <v>0.5</v>
      </c>
      <c r="L86" s="10">
        <v>0.5</v>
      </c>
      <c r="M86" s="10">
        <v>0</v>
      </c>
      <c r="N86" s="6" t="s">
        <v>45</v>
      </c>
    </row>
    <row r="87" spans="1:14" ht="15" x14ac:dyDescent="0.25">
      <c r="A87" s="5">
        <v>84</v>
      </c>
      <c r="B87" s="6" t="s">
        <v>111</v>
      </c>
      <c r="C87" s="7">
        <f t="shared" si="3"/>
        <v>0.25</v>
      </c>
      <c r="D87" s="8">
        <f t="shared" si="4"/>
        <v>2</v>
      </c>
      <c r="E87" s="9">
        <f t="shared" si="5"/>
        <v>0</v>
      </c>
      <c r="F87" s="10">
        <v>1</v>
      </c>
      <c r="G87" s="10">
        <v>0</v>
      </c>
      <c r="H87" s="10">
        <v>1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6" t="s">
        <v>8</v>
      </c>
    </row>
    <row r="88" spans="1:14" ht="15" x14ac:dyDescent="0.25">
      <c r="A88" s="5">
        <v>85</v>
      </c>
      <c r="B88" s="6" t="s">
        <v>112</v>
      </c>
      <c r="C88" s="7">
        <f t="shared" si="3"/>
        <v>0.625</v>
      </c>
      <c r="D88" s="8">
        <f t="shared" si="4"/>
        <v>5</v>
      </c>
      <c r="E88" s="9">
        <f t="shared" si="5"/>
        <v>0</v>
      </c>
      <c r="F88" s="10">
        <v>1</v>
      </c>
      <c r="G88" s="10">
        <v>1</v>
      </c>
      <c r="H88" s="10">
        <v>1</v>
      </c>
      <c r="I88" s="10">
        <v>0</v>
      </c>
      <c r="J88" s="10">
        <v>1</v>
      </c>
      <c r="K88" s="10">
        <v>1</v>
      </c>
      <c r="L88" s="10">
        <v>0</v>
      </c>
      <c r="M88" s="10">
        <v>0</v>
      </c>
      <c r="N88" s="6" t="s">
        <v>30</v>
      </c>
    </row>
    <row r="89" spans="1:14" ht="15" x14ac:dyDescent="0.25">
      <c r="A89" s="5">
        <v>86</v>
      </c>
      <c r="B89" s="6" t="s">
        <v>113</v>
      </c>
      <c r="C89" s="7">
        <f t="shared" si="3"/>
        <v>0.375</v>
      </c>
      <c r="D89" s="8">
        <f t="shared" si="4"/>
        <v>3</v>
      </c>
      <c r="E89" s="9">
        <f t="shared" si="5"/>
        <v>0</v>
      </c>
      <c r="F89" s="10">
        <v>0.5</v>
      </c>
      <c r="G89" s="10">
        <v>0.5</v>
      </c>
      <c r="H89" s="10">
        <v>0.5</v>
      </c>
      <c r="I89" s="10">
        <v>0</v>
      </c>
      <c r="J89" s="10">
        <v>0.5</v>
      </c>
      <c r="K89" s="10">
        <v>0.5</v>
      </c>
      <c r="L89" s="10">
        <v>0.5</v>
      </c>
      <c r="M89" s="10">
        <v>0</v>
      </c>
      <c r="N89" s="6" t="s">
        <v>11</v>
      </c>
    </row>
    <row r="90" spans="1:14" ht="15" x14ac:dyDescent="0.25">
      <c r="A90" s="5">
        <v>87</v>
      </c>
      <c r="B90" s="6" t="s">
        <v>114</v>
      </c>
      <c r="C90" s="7">
        <f t="shared" si="3"/>
        <v>0.125</v>
      </c>
      <c r="D90" s="8">
        <f t="shared" si="4"/>
        <v>1</v>
      </c>
      <c r="E90" s="9">
        <f t="shared" si="5"/>
        <v>0</v>
      </c>
      <c r="F90" s="10">
        <v>0.5</v>
      </c>
      <c r="G90" s="10">
        <v>0</v>
      </c>
      <c r="H90" s="10">
        <v>0.5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6" t="s">
        <v>8</v>
      </c>
    </row>
    <row r="91" spans="1:14" ht="15" x14ac:dyDescent="0.25">
      <c r="A91" s="5">
        <v>88</v>
      </c>
      <c r="B91" s="6" t="s">
        <v>115</v>
      </c>
      <c r="C91" s="7">
        <f t="shared" si="3"/>
        <v>0.1875</v>
      </c>
      <c r="D91" s="8">
        <f t="shared" si="4"/>
        <v>1.5</v>
      </c>
      <c r="E91" s="9">
        <f t="shared" si="5"/>
        <v>0</v>
      </c>
      <c r="F91" s="10">
        <v>0.5</v>
      </c>
      <c r="G91" s="10">
        <v>0</v>
      </c>
      <c r="H91" s="10">
        <v>0.5</v>
      </c>
      <c r="I91" s="10">
        <v>0.5</v>
      </c>
      <c r="J91" s="10">
        <v>0</v>
      </c>
      <c r="K91" s="10">
        <v>0</v>
      </c>
      <c r="L91" s="10">
        <v>0</v>
      </c>
      <c r="M91" s="10">
        <v>0</v>
      </c>
      <c r="N91" s="6" t="s">
        <v>8</v>
      </c>
    </row>
    <row r="92" spans="1:14" ht="15" x14ac:dyDescent="0.25">
      <c r="A92" s="5">
        <v>89</v>
      </c>
      <c r="B92" s="6" t="s">
        <v>116</v>
      </c>
      <c r="C92" s="7">
        <f t="shared" si="3"/>
        <v>0.125</v>
      </c>
      <c r="D92" s="8">
        <f t="shared" si="4"/>
        <v>1</v>
      </c>
      <c r="E92" s="9">
        <f t="shared" si="5"/>
        <v>0</v>
      </c>
      <c r="F92" s="10">
        <v>0.5</v>
      </c>
      <c r="G92" s="10">
        <v>0</v>
      </c>
      <c r="H92" s="10">
        <v>0.5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6" t="s">
        <v>8</v>
      </c>
    </row>
    <row r="93" spans="1:14" ht="15" x14ac:dyDescent="0.25">
      <c r="A93" s="5">
        <v>90</v>
      </c>
      <c r="B93" s="6" t="s">
        <v>117</v>
      </c>
      <c r="C93" s="7">
        <f t="shared" si="3"/>
        <v>0.25</v>
      </c>
      <c r="D93" s="8">
        <f t="shared" si="4"/>
        <v>2</v>
      </c>
      <c r="E93" s="9">
        <f t="shared" si="5"/>
        <v>0</v>
      </c>
      <c r="F93" s="10">
        <v>0.5</v>
      </c>
      <c r="G93" s="10">
        <v>0</v>
      </c>
      <c r="H93" s="10">
        <v>0.5</v>
      </c>
      <c r="I93" s="10">
        <v>0</v>
      </c>
      <c r="J93" s="10">
        <v>0.5</v>
      </c>
      <c r="K93" s="10">
        <v>0</v>
      </c>
      <c r="L93" s="10">
        <v>0</v>
      </c>
      <c r="M93" s="10">
        <v>0.5</v>
      </c>
      <c r="N93" s="6" t="s">
        <v>8</v>
      </c>
    </row>
    <row r="94" spans="1:14" ht="15" x14ac:dyDescent="0.25">
      <c r="A94" s="5">
        <v>91</v>
      </c>
      <c r="B94" s="6" t="s">
        <v>118</v>
      </c>
      <c r="C94" s="7">
        <f t="shared" si="3"/>
        <v>0.75</v>
      </c>
      <c r="D94" s="8">
        <f t="shared" si="4"/>
        <v>6</v>
      </c>
      <c r="E94" s="9">
        <f t="shared" si="5"/>
        <v>0</v>
      </c>
      <c r="F94" s="10">
        <v>1</v>
      </c>
      <c r="G94" s="10">
        <v>1</v>
      </c>
      <c r="H94" s="10">
        <v>1</v>
      </c>
      <c r="I94" s="10">
        <v>0</v>
      </c>
      <c r="J94" s="10">
        <v>1</v>
      </c>
      <c r="K94" s="10">
        <v>1</v>
      </c>
      <c r="L94" s="10">
        <v>1</v>
      </c>
      <c r="M94" s="10">
        <v>0</v>
      </c>
      <c r="N94" s="6" t="s">
        <v>119</v>
      </c>
    </row>
    <row r="95" spans="1:14" ht="15" x14ac:dyDescent="0.25">
      <c r="A95" s="5">
        <v>92</v>
      </c>
      <c r="B95" s="6" t="s">
        <v>120</v>
      </c>
      <c r="C95" s="7">
        <f t="shared" si="3"/>
        <v>0.5</v>
      </c>
      <c r="D95" s="8">
        <f t="shared" si="4"/>
        <v>4</v>
      </c>
      <c r="E95" s="9">
        <f t="shared" si="5"/>
        <v>0</v>
      </c>
      <c r="F95" s="10">
        <v>0.5</v>
      </c>
      <c r="G95" s="10">
        <v>0.5</v>
      </c>
      <c r="H95" s="10">
        <v>0.5</v>
      </c>
      <c r="I95" s="10">
        <v>0.5</v>
      </c>
      <c r="J95" s="10">
        <v>0.5</v>
      </c>
      <c r="K95" s="10">
        <v>0.5</v>
      </c>
      <c r="L95" s="10">
        <v>0.5</v>
      </c>
      <c r="M95" s="10">
        <v>0.5</v>
      </c>
      <c r="N95" s="6" t="s">
        <v>27</v>
      </c>
    </row>
    <row r="96" spans="1:14" ht="15" x14ac:dyDescent="0.25">
      <c r="A96" s="5">
        <v>93</v>
      </c>
      <c r="B96" s="6" t="s">
        <v>121</v>
      </c>
      <c r="C96" s="7">
        <f t="shared" si="3"/>
        <v>0.375</v>
      </c>
      <c r="D96" s="8">
        <f t="shared" si="4"/>
        <v>3</v>
      </c>
      <c r="E96" s="9">
        <f t="shared" si="5"/>
        <v>0</v>
      </c>
      <c r="F96" s="10">
        <v>0.5</v>
      </c>
      <c r="G96" s="10">
        <v>0.5</v>
      </c>
      <c r="H96" s="10">
        <v>0.5</v>
      </c>
      <c r="I96" s="10">
        <v>0</v>
      </c>
      <c r="J96" s="10">
        <v>0.5</v>
      </c>
      <c r="K96" s="10">
        <v>0.5</v>
      </c>
      <c r="L96" s="10">
        <v>0.5</v>
      </c>
      <c r="M96" s="10">
        <v>0</v>
      </c>
      <c r="N96" s="6" t="s">
        <v>62</v>
      </c>
    </row>
    <row r="97" spans="1:14" ht="15" x14ac:dyDescent="0.25">
      <c r="A97" s="5">
        <v>94</v>
      </c>
      <c r="B97" s="6" t="s">
        <v>122</v>
      </c>
      <c r="C97" s="7">
        <f t="shared" si="3"/>
        <v>0.4375</v>
      </c>
      <c r="D97" s="8">
        <f t="shared" si="4"/>
        <v>3.5</v>
      </c>
      <c r="E97" s="9">
        <f t="shared" si="5"/>
        <v>0</v>
      </c>
      <c r="F97" s="10">
        <v>0.5</v>
      </c>
      <c r="G97" s="10">
        <v>0.5</v>
      </c>
      <c r="H97" s="10">
        <v>0.5</v>
      </c>
      <c r="I97" s="10">
        <v>0</v>
      </c>
      <c r="J97" s="10">
        <v>0.5</v>
      </c>
      <c r="K97" s="10">
        <v>0.5</v>
      </c>
      <c r="L97" s="10">
        <v>0.5</v>
      </c>
      <c r="M97" s="10">
        <v>0.5</v>
      </c>
      <c r="N97" s="6" t="s">
        <v>74</v>
      </c>
    </row>
    <row r="98" spans="1:14" ht="15" x14ac:dyDescent="0.25">
      <c r="A98" s="5">
        <v>95</v>
      </c>
      <c r="B98" s="6" t="s">
        <v>123</v>
      </c>
      <c r="C98" s="7">
        <f t="shared" si="3"/>
        <v>0.375</v>
      </c>
      <c r="D98" s="8">
        <f t="shared" si="4"/>
        <v>3</v>
      </c>
      <c r="E98" s="9">
        <f t="shared" si="5"/>
        <v>0</v>
      </c>
      <c r="F98" s="10">
        <v>0.5</v>
      </c>
      <c r="G98" s="10">
        <v>0.5</v>
      </c>
      <c r="H98" s="10">
        <v>0.5</v>
      </c>
      <c r="I98" s="10">
        <v>0</v>
      </c>
      <c r="J98" s="10">
        <v>0.5</v>
      </c>
      <c r="K98" s="10">
        <v>0.5</v>
      </c>
      <c r="L98" s="10">
        <v>0</v>
      </c>
      <c r="M98" s="10">
        <v>0.5</v>
      </c>
      <c r="N98" s="6" t="s">
        <v>37</v>
      </c>
    </row>
    <row r="99" spans="1:14" ht="15" x14ac:dyDescent="0.25">
      <c r="A99" s="5">
        <v>96</v>
      </c>
      <c r="B99" s="6" t="s">
        <v>124</v>
      </c>
      <c r="C99" s="7">
        <f t="shared" si="3"/>
        <v>0.375</v>
      </c>
      <c r="D99" s="8">
        <f t="shared" si="4"/>
        <v>3</v>
      </c>
      <c r="E99" s="9">
        <f t="shared" si="5"/>
        <v>0</v>
      </c>
      <c r="F99" s="10">
        <v>0.5</v>
      </c>
      <c r="G99" s="10">
        <v>0.5</v>
      </c>
      <c r="H99" s="10">
        <v>0.5</v>
      </c>
      <c r="I99" s="10">
        <v>0</v>
      </c>
      <c r="J99" s="10">
        <v>0.5</v>
      </c>
      <c r="K99" s="10">
        <v>0.5</v>
      </c>
      <c r="L99" s="10">
        <v>0.5</v>
      </c>
      <c r="M99" s="10">
        <v>0</v>
      </c>
      <c r="N99" s="6" t="s">
        <v>125</v>
      </c>
    </row>
    <row r="100" spans="1:14" ht="15" x14ac:dyDescent="0.25">
      <c r="A100" s="5">
        <v>97</v>
      </c>
      <c r="B100" s="6" t="s">
        <v>126</v>
      </c>
      <c r="C100" s="7">
        <f t="shared" si="3"/>
        <v>0.375</v>
      </c>
      <c r="D100" s="8">
        <f t="shared" si="4"/>
        <v>3</v>
      </c>
      <c r="E100" s="9">
        <f t="shared" si="5"/>
        <v>0</v>
      </c>
      <c r="F100" s="10">
        <v>0.5</v>
      </c>
      <c r="G100" s="10">
        <v>0.5</v>
      </c>
      <c r="H100" s="10">
        <v>0.5</v>
      </c>
      <c r="I100" s="10">
        <v>0</v>
      </c>
      <c r="J100" s="10">
        <v>0.5</v>
      </c>
      <c r="K100" s="10">
        <v>0.5</v>
      </c>
      <c r="L100" s="10">
        <v>0.5</v>
      </c>
      <c r="M100" s="10">
        <v>0</v>
      </c>
      <c r="N100" s="6" t="s">
        <v>27</v>
      </c>
    </row>
    <row r="101" spans="1:14" ht="15" x14ac:dyDescent="0.25">
      <c r="A101" s="5">
        <v>98</v>
      </c>
      <c r="B101" s="6" t="s">
        <v>127</v>
      </c>
      <c r="C101" s="7">
        <f t="shared" si="3"/>
        <v>0.4375</v>
      </c>
      <c r="D101" s="8">
        <f t="shared" si="4"/>
        <v>3.5</v>
      </c>
      <c r="E101" s="9">
        <f t="shared" si="5"/>
        <v>0</v>
      </c>
      <c r="F101" s="10">
        <v>1</v>
      </c>
      <c r="G101" s="10">
        <v>1</v>
      </c>
      <c r="H101" s="10">
        <v>0</v>
      </c>
      <c r="I101" s="10">
        <v>0</v>
      </c>
      <c r="J101" s="10">
        <v>0.5</v>
      </c>
      <c r="K101" s="10">
        <v>0.5</v>
      </c>
      <c r="L101" s="10">
        <v>0.5</v>
      </c>
      <c r="M101" s="10">
        <v>0</v>
      </c>
      <c r="N101" s="6" t="s">
        <v>128</v>
      </c>
    </row>
    <row r="102" spans="1:14" ht="15" x14ac:dyDescent="0.25">
      <c r="A102" s="5">
        <v>99</v>
      </c>
      <c r="B102" s="6" t="s">
        <v>129</v>
      </c>
      <c r="C102" s="7">
        <f t="shared" si="3"/>
        <v>0.375</v>
      </c>
      <c r="D102" s="8">
        <f t="shared" si="4"/>
        <v>3</v>
      </c>
      <c r="E102" s="9">
        <f t="shared" si="5"/>
        <v>0</v>
      </c>
      <c r="F102" s="10">
        <v>0.5</v>
      </c>
      <c r="G102" s="10">
        <v>0.5</v>
      </c>
      <c r="H102" s="10">
        <v>0.5</v>
      </c>
      <c r="I102" s="10">
        <v>0</v>
      </c>
      <c r="J102" s="10">
        <v>0.5</v>
      </c>
      <c r="K102" s="10">
        <v>0.5</v>
      </c>
      <c r="L102" s="10">
        <v>0.5</v>
      </c>
      <c r="M102" s="10">
        <v>0</v>
      </c>
      <c r="N102" s="6" t="s">
        <v>45</v>
      </c>
    </row>
    <row r="103" spans="1:14" ht="15" x14ac:dyDescent="0.25">
      <c r="A103" s="5">
        <v>100</v>
      </c>
      <c r="B103" s="6" t="s">
        <v>130</v>
      </c>
      <c r="C103" s="7">
        <f t="shared" si="3"/>
        <v>0.625</v>
      </c>
      <c r="D103" s="8">
        <f t="shared" si="4"/>
        <v>5</v>
      </c>
      <c r="E103" s="9">
        <f t="shared" si="5"/>
        <v>0</v>
      </c>
      <c r="F103" s="10">
        <v>1</v>
      </c>
      <c r="G103" s="10">
        <v>1</v>
      </c>
      <c r="H103" s="10">
        <v>1</v>
      </c>
      <c r="I103" s="10">
        <v>0</v>
      </c>
      <c r="J103" s="10">
        <v>1</v>
      </c>
      <c r="K103" s="10">
        <v>0</v>
      </c>
      <c r="L103" s="10">
        <v>1</v>
      </c>
      <c r="M103" s="10">
        <v>0</v>
      </c>
      <c r="N103" s="6" t="s">
        <v>13</v>
      </c>
    </row>
    <row r="104" spans="1:14" ht="15" x14ac:dyDescent="0.25">
      <c r="A104" s="5">
        <v>101</v>
      </c>
      <c r="B104" s="6" t="s">
        <v>131</v>
      </c>
      <c r="C104" s="7">
        <f t="shared" si="3"/>
        <v>0.5</v>
      </c>
      <c r="D104" s="8">
        <f t="shared" si="4"/>
        <v>4</v>
      </c>
      <c r="E104" s="9">
        <f t="shared" si="5"/>
        <v>0</v>
      </c>
      <c r="F104" s="10">
        <v>0.5</v>
      </c>
      <c r="G104" s="10">
        <v>0.5</v>
      </c>
      <c r="H104" s="10">
        <v>0.5</v>
      </c>
      <c r="I104" s="10">
        <v>0.5</v>
      </c>
      <c r="J104" s="10">
        <v>0.5</v>
      </c>
      <c r="K104" s="10">
        <v>0.5</v>
      </c>
      <c r="L104" s="10">
        <v>0.5</v>
      </c>
      <c r="M104" s="10">
        <v>0.5</v>
      </c>
      <c r="N104" s="6" t="s">
        <v>132</v>
      </c>
    </row>
    <row r="105" spans="1:14" ht="15" x14ac:dyDescent="0.25">
      <c r="A105" s="5">
        <v>102</v>
      </c>
      <c r="B105" s="6" t="s">
        <v>133</v>
      </c>
      <c r="C105" s="7">
        <f t="shared" si="3"/>
        <v>0.1875</v>
      </c>
      <c r="D105" s="8">
        <f t="shared" si="4"/>
        <v>1.5</v>
      </c>
      <c r="E105" s="9">
        <f t="shared" si="5"/>
        <v>0</v>
      </c>
      <c r="F105" s="10">
        <v>0.5</v>
      </c>
      <c r="G105" s="10">
        <v>0.5</v>
      </c>
      <c r="H105" s="10">
        <v>0.5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6" t="s">
        <v>74</v>
      </c>
    </row>
    <row r="106" spans="1:14" ht="15" x14ac:dyDescent="0.25">
      <c r="A106" s="5">
        <v>103</v>
      </c>
      <c r="B106" s="6" t="s">
        <v>134</v>
      </c>
      <c r="C106" s="7">
        <f t="shared" si="3"/>
        <v>0.1875</v>
      </c>
      <c r="D106" s="8">
        <f t="shared" si="4"/>
        <v>1.5</v>
      </c>
      <c r="E106" s="9">
        <f t="shared" si="5"/>
        <v>0</v>
      </c>
      <c r="F106" s="10">
        <v>0.5</v>
      </c>
      <c r="G106" s="10">
        <v>0.5</v>
      </c>
      <c r="H106" s="10">
        <v>0.5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6" t="s">
        <v>135</v>
      </c>
    </row>
    <row r="107" spans="1:14" ht="15" x14ac:dyDescent="0.25">
      <c r="A107" s="5">
        <v>104</v>
      </c>
      <c r="B107" s="6" t="s">
        <v>136</v>
      </c>
      <c r="C107" s="7">
        <f t="shared" si="3"/>
        <v>0.75</v>
      </c>
      <c r="D107" s="8">
        <f t="shared" si="4"/>
        <v>6</v>
      </c>
      <c r="E107" s="9">
        <f t="shared" si="5"/>
        <v>0</v>
      </c>
      <c r="F107" s="10">
        <v>1</v>
      </c>
      <c r="G107" s="10">
        <v>1</v>
      </c>
      <c r="H107" s="10">
        <v>1</v>
      </c>
      <c r="I107" s="10">
        <v>0</v>
      </c>
      <c r="J107" s="10">
        <v>1</v>
      </c>
      <c r="K107" s="10">
        <v>1</v>
      </c>
      <c r="L107" s="10">
        <v>1</v>
      </c>
      <c r="M107" s="10">
        <v>0</v>
      </c>
      <c r="N107" s="6" t="s">
        <v>13</v>
      </c>
    </row>
    <row r="108" spans="1:14" ht="15" x14ac:dyDescent="0.25">
      <c r="A108" s="5">
        <v>105</v>
      </c>
      <c r="B108" s="6" t="s">
        <v>137</v>
      </c>
      <c r="C108" s="7">
        <f t="shared" si="3"/>
        <v>0.375</v>
      </c>
      <c r="D108" s="8">
        <f t="shared" si="4"/>
        <v>3</v>
      </c>
      <c r="E108" s="9">
        <f t="shared" si="5"/>
        <v>0</v>
      </c>
      <c r="F108" s="10">
        <v>0.5</v>
      </c>
      <c r="G108" s="10">
        <v>0.5</v>
      </c>
      <c r="H108" s="10">
        <v>0.5</v>
      </c>
      <c r="I108" s="10">
        <v>0</v>
      </c>
      <c r="J108" s="10">
        <v>0.5</v>
      </c>
      <c r="K108" s="10">
        <v>0.5</v>
      </c>
      <c r="L108" s="10">
        <v>0.5</v>
      </c>
      <c r="M108" s="10">
        <v>0</v>
      </c>
      <c r="N108" s="6" t="s">
        <v>138</v>
      </c>
    </row>
    <row r="109" spans="1:14" ht="15" x14ac:dyDescent="0.25">
      <c r="A109" s="5">
        <v>106</v>
      </c>
      <c r="B109" s="6" t="s">
        <v>139</v>
      </c>
      <c r="C109" s="7">
        <f t="shared" si="3"/>
        <v>0.375</v>
      </c>
      <c r="D109" s="8">
        <f t="shared" si="4"/>
        <v>3</v>
      </c>
      <c r="E109" s="9">
        <f t="shared" si="5"/>
        <v>0</v>
      </c>
      <c r="F109" s="10">
        <v>1</v>
      </c>
      <c r="G109" s="10">
        <v>1</v>
      </c>
      <c r="H109" s="10">
        <v>1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6" t="s">
        <v>140</v>
      </c>
    </row>
    <row r="110" spans="1:14" ht="15" x14ac:dyDescent="0.25">
      <c r="A110" s="5">
        <v>107</v>
      </c>
      <c r="B110" s="6" t="s">
        <v>141</v>
      </c>
      <c r="C110" s="7">
        <f t="shared" si="3"/>
        <v>0.375</v>
      </c>
      <c r="D110" s="8">
        <f t="shared" si="4"/>
        <v>3</v>
      </c>
      <c r="E110" s="9">
        <f t="shared" si="5"/>
        <v>0</v>
      </c>
      <c r="F110" s="10">
        <v>0.5</v>
      </c>
      <c r="G110" s="10">
        <v>0.5</v>
      </c>
      <c r="H110" s="10">
        <v>0.5</v>
      </c>
      <c r="I110" s="10">
        <v>0</v>
      </c>
      <c r="J110" s="10">
        <v>0.5</v>
      </c>
      <c r="K110" s="10">
        <v>0.5</v>
      </c>
      <c r="L110" s="10">
        <v>0.5</v>
      </c>
      <c r="M110" s="10">
        <v>0</v>
      </c>
      <c r="N110" s="6" t="s">
        <v>37</v>
      </c>
    </row>
    <row r="111" spans="1:14" ht="15" x14ac:dyDescent="0.25">
      <c r="A111" s="5">
        <v>108</v>
      </c>
      <c r="B111" s="6" t="s">
        <v>142</v>
      </c>
      <c r="C111" s="7">
        <f t="shared" si="3"/>
        <v>0.375</v>
      </c>
      <c r="D111" s="8">
        <f t="shared" si="4"/>
        <v>3</v>
      </c>
      <c r="E111" s="9">
        <f t="shared" si="5"/>
        <v>0</v>
      </c>
      <c r="F111" s="10">
        <v>0.5</v>
      </c>
      <c r="G111" s="10">
        <v>0.5</v>
      </c>
      <c r="H111" s="10">
        <v>0.5</v>
      </c>
      <c r="I111" s="10">
        <v>0</v>
      </c>
      <c r="J111" s="10">
        <v>0.5</v>
      </c>
      <c r="K111" s="10">
        <v>0.5</v>
      </c>
      <c r="L111" s="10">
        <v>0.5</v>
      </c>
      <c r="M111" s="10">
        <v>0</v>
      </c>
      <c r="N111" s="6" t="s">
        <v>32</v>
      </c>
    </row>
    <row r="112" spans="1:14" ht="15" x14ac:dyDescent="0.25">
      <c r="A112" s="5">
        <v>109</v>
      </c>
      <c r="B112" s="6" t="s">
        <v>143</v>
      </c>
      <c r="C112" s="7">
        <f t="shared" si="3"/>
        <v>0.5</v>
      </c>
      <c r="D112" s="8">
        <f t="shared" si="4"/>
        <v>4</v>
      </c>
      <c r="E112" s="9">
        <f t="shared" si="5"/>
        <v>0</v>
      </c>
      <c r="F112" s="10">
        <v>0.5</v>
      </c>
      <c r="G112" s="10">
        <v>0.5</v>
      </c>
      <c r="H112" s="10">
        <v>0.5</v>
      </c>
      <c r="I112" s="10">
        <v>0.5</v>
      </c>
      <c r="J112" s="10">
        <v>0.5</v>
      </c>
      <c r="K112" s="10">
        <v>0.5</v>
      </c>
      <c r="L112" s="10">
        <v>0.5</v>
      </c>
      <c r="M112" s="10">
        <v>0.5</v>
      </c>
      <c r="N112" s="6" t="s">
        <v>27</v>
      </c>
    </row>
    <row r="113" spans="1:14" ht="15" x14ac:dyDescent="0.25">
      <c r="A113" s="5">
        <v>110</v>
      </c>
      <c r="B113" s="6" t="s">
        <v>144</v>
      </c>
      <c r="C113" s="7">
        <f t="shared" si="3"/>
        <v>0.1875</v>
      </c>
      <c r="D113" s="8">
        <f t="shared" si="4"/>
        <v>1.5</v>
      </c>
      <c r="E113" s="9">
        <f t="shared" si="5"/>
        <v>0</v>
      </c>
      <c r="F113" s="10">
        <v>0.5</v>
      </c>
      <c r="G113" s="10">
        <v>0.5</v>
      </c>
      <c r="H113" s="10">
        <v>0.5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6" t="s">
        <v>119</v>
      </c>
    </row>
    <row r="114" spans="1:14" ht="15" x14ac:dyDescent="0.25">
      <c r="A114" s="5">
        <v>111</v>
      </c>
      <c r="B114" s="6" t="s">
        <v>145</v>
      </c>
      <c r="C114" s="7">
        <f t="shared" si="3"/>
        <v>0.25</v>
      </c>
      <c r="D114" s="8">
        <f t="shared" si="4"/>
        <v>2</v>
      </c>
      <c r="E114" s="9">
        <f t="shared" si="5"/>
        <v>0</v>
      </c>
      <c r="F114" s="10">
        <v>0.5</v>
      </c>
      <c r="G114" s="10">
        <v>0.5</v>
      </c>
      <c r="H114" s="10">
        <v>0</v>
      </c>
      <c r="I114" s="10">
        <v>0</v>
      </c>
      <c r="J114" s="10">
        <v>0.5</v>
      </c>
      <c r="K114" s="10">
        <v>0.5</v>
      </c>
      <c r="L114" s="10">
        <v>0</v>
      </c>
      <c r="M114" s="10">
        <v>0</v>
      </c>
      <c r="N114" s="6" t="s">
        <v>45</v>
      </c>
    </row>
    <row r="115" spans="1:14" ht="15" x14ac:dyDescent="0.25">
      <c r="A115" s="5">
        <v>112</v>
      </c>
      <c r="B115" s="6" t="s">
        <v>146</v>
      </c>
      <c r="C115" s="7">
        <f t="shared" si="3"/>
        <v>0.3125</v>
      </c>
      <c r="D115" s="8">
        <f t="shared" si="4"/>
        <v>2.5</v>
      </c>
      <c r="E115" s="9">
        <f t="shared" si="5"/>
        <v>0</v>
      </c>
      <c r="F115" s="10">
        <v>0.5</v>
      </c>
      <c r="G115" s="10">
        <v>0.5</v>
      </c>
      <c r="H115" s="10">
        <v>0.5</v>
      </c>
      <c r="I115" s="10">
        <v>0</v>
      </c>
      <c r="J115" s="10">
        <v>0.5</v>
      </c>
      <c r="K115" s="10">
        <v>0.5</v>
      </c>
      <c r="L115" s="10">
        <v>0</v>
      </c>
      <c r="M115" s="10">
        <v>0</v>
      </c>
      <c r="N115" s="6" t="s">
        <v>49</v>
      </c>
    </row>
    <row r="116" spans="1:14" ht="15" x14ac:dyDescent="0.25">
      <c r="A116" s="5">
        <v>113</v>
      </c>
      <c r="B116" s="6" t="s">
        <v>147</v>
      </c>
      <c r="C116" s="7">
        <f t="shared" si="3"/>
        <v>0.375</v>
      </c>
      <c r="D116" s="8">
        <f t="shared" si="4"/>
        <v>3</v>
      </c>
      <c r="E116" s="9">
        <f t="shared" si="5"/>
        <v>0</v>
      </c>
      <c r="F116" s="10">
        <v>0.5</v>
      </c>
      <c r="G116" s="10">
        <v>0.5</v>
      </c>
      <c r="H116" s="10">
        <v>0.5</v>
      </c>
      <c r="I116" s="10">
        <v>0</v>
      </c>
      <c r="J116" s="10">
        <v>0.5</v>
      </c>
      <c r="K116" s="10">
        <v>0.5</v>
      </c>
      <c r="L116" s="10">
        <v>0.5</v>
      </c>
      <c r="M116" s="10">
        <v>0</v>
      </c>
      <c r="N116" s="6" t="s">
        <v>125</v>
      </c>
    </row>
    <row r="117" spans="1:14" ht="15" x14ac:dyDescent="0.25">
      <c r="A117" s="5">
        <v>114</v>
      </c>
      <c r="B117" s="6" t="s">
        <v>148</v>
      </c>
      <c r="C117" s="7">
        <f t="shared" si="3"/>
        <v>0.125</v>
      </c>
      <c r="D117" s="8">
        <f t="shared" si="4"/>
        <v>1</v>
      </c>
      <c r="E117" s="9">
        <f t="shared" si="5"/>
        <v>0</v>
      </c>
      <c r="F117" s="10">
        <v>0.5</v>
      </c>
      <c r="G117" s="10">
        <v>0</v>
      </c>
      <c r="H117" s="10">
        <v>0.5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6" t="s">
        <v>8</v>
      </c>
    </row>
    <row r="118" spans="1:14" ht="15" x14ac:dyDescent="0.25">
      <c r="A118" s="5">
        <v>115</v>
      </c>
      <c r="B118" s="6" t="s">
        <v>149</v>
      </c>
      <c r="C118" s="7">
        <f t="shared" si="3"/>
        <v>0.25</v>
      </c>
      <c r="D118" s="8">
        <f t="shared" si="4"/>
        <v>2</v>
      </c>
      <c r="E118" s="9">
        <f t="shared" si="5"/>
        <v>0</v>
      </c>
      <c r="F118" s="10">
        <v>0.5</v>
      </c>
      <c r="G118" s="10">
        <v>0</v>
      </c>
      <c r="H118" s="10">
        <v>0.5</v>
      </c>
      <c r="I118" s="10">
        <v>0</v>
      </c>
      <c r="J118" s="10">
        <v>0.5</v>
      </c>
      <c r="K118" s="10">
        <v>0</v>
      </c>
      <c r="L118" s="10">
        <v>0.5</v>
      </c>
      <c r="M118" s="10">
        <v>0</v>
      </c>
      <c r="N118" s="6" t="s">
        <v>8</v>
      </c>
    </row>
    <row r="119" spans="1:14" ht="15" x14ac:dyDescent="0.25">
      <c r="A119" s="5">
        <v>116</v>
      </c>
      <c r="B119" s="6" t="s">
        <v>150</v>
      </c>
      <c r="C119" s="7">
        <f t="shared" si="3"/>
        <v>0.5</v>
      </c>
      <c r="D119" s="8">
        <f t="shared" si="4"/>
        <v>4</v>
      </c>
      <c r="E119" s="9">
        <f t="shared" si="5"/>
        <v>0</v>
      </c>
      <c r="F119" s="10">
        <v>1</v>
      </c>
      <c r="G119" s="10">
        <v>0.5</v>
      </c>
      <c r="H119" s="10">
        <v>0.5</v>
      </c>
      <c r="I119" s="10">
        <v>0</v>
      </c>
      <c r="J119" s="10">
        <v>1</v>
      </c>
      <c r="K119" s="10">
        <v>0.5</v>
      </c>
      <c r="L119" s="10">
        <v>0.5</v>
      </c>
      <c r="M119" s="10">
        <v>0</v>
      </c>
      <c r="N119" s="6" t="s">
        <v>30</v>
      </c>
    </row>
    <row r="120" spans="1:14" ht="15" x14ac:dyDescent="0.25">
      <c r="A120" s="5">
        <v>117</v>
      </c>
      <c r="B120" s="6" t="s">
        <v>151</v>
      </c>
      <c r="C120" s="7">
        <f t="shared" si="3"/>
        <v>0.3125</v>
      </c>
      <c r="D120" s="8">
        <f t="shared" si="4"/>
        <v>2.5</v>
      </c>
      <c r="E120" s="9">
        <f t="shared" si="5"/>
        <v>0</v>
      </c>
      <c r="F120" s="10">
        <v>0.5</v>
      </c>
      <c r="G120" s="10">
        <v>0</v>
      </c>
      <c r="H120" s="10">
        <v>0.5</v>
      </c>
      <c r="I120" s="10">
        <v>0</v>
      </c>
      <c r="J120" s="10">
        <v>0.5</v>
      </c>
      <c r="K120" s="10">
        <v>0.5</v>
      </c>
      <c r="L120" s="10">
        <v>0</v>
      </c>
      <c r="M120" s="10">
        <v>0.5</v>
      </c>
      <c r="N120" s="6" t="s">
        <v>8</v>
      </c>
    </row>
    <row r="121" spans="1:14" ht="15" x14ac:dyDescent="0.25">
      <c r="A121" s="5">
        <v>118</v>
      </c>
      <c r="B121" s="6" t="s">
        <v>152</v>
      </c>
      <c r="C121" s="7">
        <f t="shared" si="3"/>
        <v>0.125</v>
      </c>
      <c r="D121" s="8">
        <f t="shared" si="4"/>
        <v>1</v>
      </c>
      <c r="E121" s="9">
        <f t="shared" si="5"/>
        <v>0</v>
      </c>
      <c r="F121" s="10">
        <v>0.5</v>
      </c>
      <c r="G121" s="10">
        <v>0</v>
      </c>
      <c r="H121" s="10">
        <v>0.5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6" t="s">
        <v>8</v>
      </c>
    </row>
    <row r="122" spans="1:14" ht="15" x14ac:dyDescent="0.25">
      <c r="A122" s="5">
        <v>119</v>
      </c>
      <c r="B122" s="6" t="s">
        <v>153</v>
      </c>
      <c r="C122" s="7">
        <f t="shared" si="3"/>
        <v>0.5</v>
      </c>
      <c r="D122" s="8">
        <f t="shared" si="4"/>
        <v>4</v>
      </c>
      <c r="E122" s="9">
        <f t="shared" si="5"/>
        <v>0</v>
      </c>
      <c r="F122" s="10">
        <v>0.5</v>
      </c>
      <c r="G122" s="10">
        <v>0.5</v>
      </c>
      <c r="H122" s="10">
        <v>0.5</v>
      </c>
      <c r="I122" s="10">
        <v>0.5</v>
      </c>
      <c r="J122" s="10">
        <v>0.5</v>
      </c>
      <c r="K122" s="10">
        <v>0.5</v>
      </c>
      <c r="L122" s="10">
        <v>0.5</v>
      </c>
      <c r="M122" s="10">
        <v>0.5</v>
      </c>
      <c r="N122" s="6" t="s">
        <v>27</v>
      </c>
    </row>
    <row r="123" spans="1:14" ht="15" x14ac:dyDescent="0.25">
      <c r="A123" s="5">
        <v>120</v>
      </c>
      <c r="B123" s="6" t="s">
        <v>154</v>
      </c>
      <c r="C123" s="7">
        <f t="shared" si="3"/>
        <v>0.75</v>
      </c>
      <c r="D123" s="8">
        <f t="shared" si="4"/>
        <v>6</v>
      </c>
      <c r="E123" s="9">
        <f t="shared" si="5"/>
        <v>0</v>
      </c>
      <c r="F123" s="10">
        <v>1</v>
      </c>
      <c r="G123" s="10">
        <v>1</v>
      </c>
      <c r="H123" s="10">
        <v>1</v>
      </c>
      <c r="I123" s="10">
        <v>0</v>
      </c>
      <c r="J123" s="10">
        <v>1</v>
      </c>
      <c r="K123" s="10">
        <v>1</v>
      </c>
      <c r="L123" s="10">
        <v>1</v>
      </c>
      <c r="M123" s="10">
        <v>0</v>
      </c>
      <c r="N123" s="6" t="s">
        <v>13</v>
      </c>
    </row>
    <row r="124" spans="1:14" ht="15" x14ac:dyDescent="0.25">
      <c r="A124" s="5">
        <v>121</v>
      </c>
      <c r="B124" s="6" t="s">
        <v>155</v>
      </c>
      <c r="C124" s="7">
        <f t="shared" si="3"/>
        <v>0.1875</v>
      </c>
      <c r="D124" s="8">
        <f t="shared" si="4"/>
        <v>1.5</v>
      </c>
      <c r="E124" s="9">
        <f t="shared" si="5"/>
        <v>0</v>
      </c>
      <c r="F124" s="10">
        <v>0.5</v>
      </c>
      <c r="G124" s="10">
        <v>0.5</v>
      </c>
      <c r="H124" s="10">
        <v>0.5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6" t="s">
        <v>8</v>
      </c>
    </row>
    <row r="125" spans="1:14" ht="15" x14ac:dyDescent="0.25">
      <c r="A125" s="5">
        <v>122</v>
      </c>
      <c r="B125" s="6" t="s">
        <v>156</v>
      </c>
      <c r="C125" s="7">
        <f t="shared" si="3"/>
        <v>0.125</v>
      </c>
      <c r="D125" s="8">
        <f t="shared" si="4"/>
        <v>1</v>
      </c>
      <c r="E125" s="9">
        <f t="shared" si="5"/>
        <v>0</v>
      </c>
      <c r="F125" s="10">
        <v>0.5</v>
      </c>
      <c r="G125" s="10">
        <v>0</v>
      </c>
      <c r="H125" s="10">
        <v>0.5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6" t="s">
        <v>8</v>
      </c>
    </row>
    <row r="126" spans="1:14" ht="15" x14ac:dyDescent="0.25">
      <c r="A126" s="5">
        <v>123</v>
      </c>
      <c r="B126" s="6" t="s">
        <v>157</v>
      </c>
      <c r="C126" s="7">
        <f t="shared" si="3"/>
        <v>0.25</v>
      </c>
      <c r="D126" s="8">
        <f t="shared" si="4"/>
        <v>2</v>
      </c>
      <c r="E126" s="9">
        <f t="shared" si="5"/>
        <v>0</v>
      </c>
      <c r="F126" s="10">
        <v>1</v>
      </c>
      <c r="G126" s="10">
        <v>0</v>
      </c>
      <c r="H126" s="10">
        <v>1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6" t="s">
        <v>8</v>
      </c>
    </row>
    <row r="127" spans="1:14" ht="15" x14ac:dyDescent="0.25">
      <c r="A127" s="5">
        <v>124</v>
      </c>
      <c r="B127" s="6" t="s">
        <v>158</v>
      </c>
      <c r="C127" s="7">
        <f t="shared" si="3"/>
        <v>0.8125</v>
      </c>
      <c r="D127" s="8">
        <f t="shared" si="4"/>
        <v>6.5</v>
      </c>
      <c r="E127" s="9">
        <f t="shared" si="5"/>
        <v>0</v>
      </c>
      <c r="F127" s="10">
        <v>1</v>
      </c>
      <c r="G127" s="10">
        <v>1</v>
      </c>
      <c r="H127" s="10">
        <v>1</v>
      </c>
      <c r="I127" s="10">
        <v>0.5</v>
      </c>
      <c r="J127" s="10">
        <v>1</v>
      </c>
      <c r="K127" s="10">
        <v>1</v>
      </c>
      <c r="L127" s="10">
        <v>0</v>
      </c>
      <c r="M127" s="10">
        <v>1</v>
      </c>
      <c r="N127" s="6" t="s">
        <v>22</v>
      </c>
    </row>
    <row r="128" spans="1:14" ht="9" customHeight="1" x14ac:dyDescent="0.25">
      <c r="A128" s="1"/>
      <c r="B128" s="1"/>
      <c r="C128" s="3"/>
      <c r="D128" s="3"/>
      <c r="E128" s="3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33" customHeight="1" x14ac:dyDescent="0.25">
      <c r="A129" s="1"/>
      <c r="B129" s="11" t="s">
        <v>159</v>
      </c>
      <c r="C129" s="12">
        <f>AVERAGE(C4:C127)</f>
        <v>0.38760080645161288</v>
      </c>
      <c r="D129" s="13">
        <f>AVERAGE(D4:D127)</f>
        <v>3.088709677419355</v>
      </c>
      <c r="E129" s="13"/>
      <c r="F129" s="14">
        <f t="shared" ref="F129:L129" si="6">AVERAGE(F4:F127)</f>
        <v>0.6411290322580645</v>
      </c>
      <c r="G129" s="14">
        <f t="shared" si="6"/>
        <v>0.47177419354838712</v>
      </c>
      <c r="H129" s="14">
        <f t="shared" si="6"/>
        <v>0.62096774193548387</v>
      </c>
      <c r="I129" s="14">
        <f t="shared" si="6"/>
        <v>0.12096774193548387</v>
      </c>
      <c r="J129" s="14">
        <f t="shared" si="6"/>
        <v>0.43089430894308944</v>
      </c>
      <c r="K129" s="14">
        <f t="shared" si="6"/>
        <v>0.38211382113821141</v>
      </c>
      <c r="L129" s="14">
        <f t="shared" si="6"/>
        <v>0.30894308943089432</v>
      </c>
      <c r="M129" s="14">
        <f>AVERAGE(M4:M127)</f>
        <v>0.12195121951219512</v>
      </c>
      <c r="N129" s="1"/>
    </row>
    <row r="130" spans="1:14" ht="15" x14ac:dyDescent="0.25">
      <c r="A130" s="1"/>
      <c r="B130" s="15" t="s">
        <v>160</v>
      </c>
      <c r="C130" s="7">
        <f>SMALL(C4:C127,1)</f>
        <v>0.125</v>
      </c>
      <c r="D130" s="8">
        <f>SMALL(D4:D127,1)</f>
        <v>1</v>
      </c>
    </row>
    <row r="131" spans="1:14" x14ac:dyDescent="0.2">
      <c r="A131" s="1"/>
      <c r="B131" s="16" t="s">
        <v>161</v>
      </c>
      <c r="C131" s="17">
        <f>COUNTIF(C4:C127,C130)</f>
        <v>14</v>
      </c>
      <c r="D131" s="8"/>
    </row>
    <row r="132" spans="1:14" ht="15" x14ac:dyDescent="0.25">
      <c r="A132" s="1"/>
      <c r="B132" s="15" t="s">
        <v>162</v>
      </c>
      <c r="C132" s="7">
        <f>LARGE(C4:C127,1)</f>
        <v>1</v>
      </c>
      <c r="D132" s="8">
        <f>LARGE(D4:D127,1)</f>
        <v>8</v>
      </c>
      <c r="N132" s="18"/>
    </row>
    <row r="133" spans="1:14" x14ac:dyDescent="0.2">
      <c r="A133" s="1"/>
      <c r="B133" s="16" t="s">
        <v>163</v>
      </c>
      <c r="C133" s="17">
        <f>COUNTIF(C4:C127,C132)</f>
        <v>1</v>
      </c>
      <c r="D133" s="8"/>
    </row>
    <row r="134" spans="1:14" ht="9" customHeight="1" x14ac:dyDescent="0.25">
      <c r="A134" s="1"/>
      <c r="B134" s="1"/>
      <c r="C134" s="3"/>
      <c r="D134" s="3"/>
      <c r="E134" s="3"/>
      <c r="F134" s="1"/>
      <c r="G134" s="1"/>
      <c r="H134" s="1"/>
      <c r="I134" s="1"/>
      <c r="J134" s="1"/>
      <c r="K134" s="1"/>
      <c r="L134" s="1"/>
      <c r="M134" s="1"/>
      <c r="N134" s="1"/>
    </row>
    <row r="135" spans="1:14" x14ac:dyDescent="0.2">
      <c r="E135" t="s">
        <v>164</v>
      </c>
      <c r="F135">
        <f>COUNTIF(F4:F127,1)</f>
        <v>35</v>
      </c>
      <c r="G135">
        <f t="shared" ref="G135:M135" si="7">COUNTIF(G4:G127,1)</f>
        <v>24</v>
      </c>
      <c r="H135">
        <f t="shared" si="7"/>
        <v>33</v>
      </c>
      <c r="I135">
        <f t="shared" si="7"/>
        <v>4</v>
      </c>
      <c r="J135">
        <f t="shared" si="7"/>
        <v>21</v>
      </c>
      <c r="K135">
        <f t="shared" si="7"/>
        <v>19</v>
      </c>
      <c r="L135">
        <f t="shared" si="7"/>
        <v>17</v>
      </c>
      <c r="M135">
        <f t="shared" si="7"/>
        <v>3</v>
      </c>
    </row>
    <row r="136" spans="1:14" x14ac:dyDescent="0.2">
      <c r="E136" t="s">
        <v>165</v>
      </c>
      <c r="F136">
        <f>COUNTIF(F4:F127,0.5)</f>
        <v>89</v>
      </c>
      <c r="G136">
        <f t="shared" ref="G136:M136" si="8">COUNTIF(G4:G127,0.5)</f>
        <v>69</v>
      </c>
      <c r="H136">
        <f t="shared" si="8"/>
        <v>88</v>
      </c>
      <c r="I136">
        <f t="shared" si="8"/>
        <v>22</v>
      </c>
      <c r="J136">
        <f t="shared" si="8"/>
        <v>64</v>
      </c>
      <c r="K136">
        <f t="shared" si="8"/>
        <v>56</v>
      </c>
      <c r="L136">
        <f t="shared" si="8"/>
        <v>42</v>
      </c>
      <c r="M136">
        <f t="shared" si="8"/>
        <v>24</v>
      </c>
    </row>
    <row r="137" spans="1:14" x14ac:dyDescent="0.2">
      <c r="E137" t="s">
        <v>166</v>
      </c>
      <c r="F137">
        <f>COUNTIF(F4:F127,0)</f>
        <v>0</v>
      </c>
      <c r="G137">
        <f t="shared" ref="G137:M137" si="9">COUNTIF(G4:G127,0)</f>
        <v>31</v>
      </c>
      <c r="H137">
        <f t="shared" si="9"/>
        <v>3</v>
      </c>
      <c r="I137">
        <f t="shared" si="9"/>
        <v>98</v>
      </c>
      <c r="J137">
        <f t="shared" si="9"/>
        <v>38</v>
      </c>
      <c r="K137">
        <f t="shared" si="9"/>
        <v>48</v>
      </c>
      <c r="L137">
        <f t="shared" si="9"/>
        <v>64</v>
      </c>
      <c r="M137">
        <f t="shared" si="9"/>
        <v>96</v>
      </c>
    </row>
    <row r="138" spans="1:14" x14ac:dyDescent="0.2">
      <c r="E138" t="s">
        <v>3</v>
      </c>
      <c r="F138">
        <f>COUNTIF(F4:F127,"n/a")</f>
        <v>0</v>
      </c>
      <c r="G138">
        <f t="shared" ref="G138:M138" si="10">COUNTIF(G4:G127,"n/a")</f>
        <v>0</v>
      </c>
      <c r="H138">
        <f t="shared" si="10"/>
        <v>0</v>
      </c>
      <c r="I138">
        <f t="shared" si="10"/>
        <v>0</v>
      </c>
      <c r="J138">
        <f t="shared" si="10"/>
        <v>1</v>
      </c>
      <c r="K138">
        <f t="shared" si="10"/>
        <v>1</v>
      </c>
      <c r="L138">
        <f t="shared" si="10"/>
        <v>1</v>
      </c>
      <c r="M138">
        <f t="shared" si="10"/>
        <v>1</v>
      </c>
    </row>
    <row r="139" spans="1:14" x14ac:dyDescent="0.2">
      <c r="E139" s="17" t="s">
        <v>167</v>
      </c>
      <c r="F139" s="17">
        <f>SUM(F135:F138)</f>
        <v>124</v>
      </c>
      <c r="G139" s="17">
        <f t="shared" ref="G139:M139" si="11">SUM(G135:G138)</f>
        <v>124</v>
      </c>
      <c r="H139" s="17">
        <f t="shared" si="11"/>
        <v>124</v>
      </c>
      <c r="I139" s="17">
        <f t="shared" si="11"/>
        <v>124</v>
      </c>
      <c r="J139" s="17">
        <f t="shared" si="11"/>
        <v>124</v>
      </c>
      <c r="K139" s="17">
        <f t="shared" si="11"/>
        <v>124</v>
      </c>
      <c r="L139" s="17">
        <f t="shared" si="11"/>
        <v>124</v>
      </c>
      <c r="M139" s="17">
        <f t="shared" si="11"/>
        <v>124</v>
      </c>
    </row>
  </sheetData>
  <mergeCells count="1">
    <mergeCell ref="C2:E2"/>
  </mergeCells>
  <conditionalFormatting sqref="E4:E127">
    <cfRule type="cellIs" dxfId="0" priority="2" stopIfTrue="1" operator="equal">
      <formula>0</formula>
    </cfRule>
  </conditionalFormatting>
  <pageMargins left="0.75" right="0.75" top="1" bottom="1" header="0.5" footer="0.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 - all results</vt:lpstr>
    </vt:vector>
  </TitlesOfParts>
  <Company>Transparency International e.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Katja Bechtel</dc:creator>
  <cp:lastModifiedBy>Katja Bechtel</cp:lastModifiedBy>
  <dcterms:created xsi:type="dcterms:W3CDTF">2014-11-04T13:11:10Z</dcterms:created>
  <dcterms:modified xsi:type="dcterms:W3CDTF">2014-11-04T13:44:30Z</dcterms:modified>
</cp:coreProperties>
</file>